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u365-my.sharepoint.com/personal/a_alsultan_ku_edu_kw/Documents/Desktop/Ahmad AL-Sultan/Research institutions/Asia for consulting/دورة إعداد التقارير  الادارية والاحصائية باستخدام اكسل 2024/Ahmad ALSultan/"/>
    </mc:Choice>
  </mc:AlternateContent>
  <xr:revisionPtr revIDLastSave="165" documentId="11_DDD15B091A3861BCEC7B6DEA6D46F44F705CECB7" xr6:coauthVersionLast="47" xr6:coauthVersionMax="47" xr10:uidLastSave="{20DE7671-3FE2-4419-AFF6-8213C1BA333D}"/>
  <bookViews>
    <workbookView xWindow="-120" yWindow="-120" windowWidth="29040" windowHeight="15840" activeTab="8" xr2:uid="{00000000-000D-0000-FFFF-FFFF00000000}"/>
  </bookViews>
  <sheets>
    <sheet name="data" sheetId="1" r:id="rId1"/>
    <sheet name="Q1" sheetId="4" r:id="rId2"/>
    <sheet name="Q2" sheetId="5" r:id="rId3"/>
    <sheet name="Q3" sheetId="7" r:id="rId4"/>
    <sheet name="Q4" sheetId="8" r:id="rId5"/>
    <sheet name="Q5" sheetId="9" r:id="rId6"/>
    <sheet name="Q6-Q7-Q8" sheetId="10" r:id="rId7"/>
    <sheet name="Ex5.1" sheetId="11" r:id="rId8"/>
    <sheet name="Pro5.1" sheetId="12" r:id="rId9"/>
  </sheets>
  <definedNames>
    <definedName name="_xlnm._FilterDatabase" localSheetId="7" hidden="1">'Ex5.1'!#REF!</definedName>
    <definedName name="_xlnm._FilterDatabase" localSheetId="4" hidden="1">'Q4'!$A$1:$H$55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0" l="1"/>
  <c r="J1" i="10"/>
  <c r="D4" i="10"/>
  <c r="D5" i="10"/>
  <c r="D6" i="10"/>
  <c r="D7" i="10"/>
  <c r="D8" i="10"/>
  <c r="D3" i="10"/>
  <c r="C8" i="10"/>
  <c r="C7" i="10"/>
  <c r="C4" i="10"/>
  <c r="C5" i="10"/>
  <c r="C6" i="10"/>
  <c r="C3" i="10"/>
  <c r="B5" i="10"/>
  <c r="B3" i="10"/>
  <c r="B7" i="10"/>
  <c r="B4" i="10"/>
  <c r="B6" i="10"/>
  <c r="S3" i="9"/>
  <c r="S2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2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2" i="9"/>
  <c r="F55" i="9"/>
  <c r="B8" i="10" l="1"/>
  <c r="J55" i="9"/>
  <c r="K55" i="9"/>
  <c r="F55" i="8"/>
  <c r="F55" i="5"/>
  <c r="L3" i="5"/>
  <c r="L4" i="5"/>
  <c r="L5" i="5"/>
  <c r="L6" i="5"/>
  <c r="L2" i="5"/>
  <c r="L7" i="5" s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2" i="4"/>
</calcChain>
</file>

<file path=xl/sharedStrings.xml><?xml version="1.0" encoding="utf-8"?>
<sst xmlns="http://schemas.openxmlformats.org/spreadsheetml/2006/main" count="2066" uniqueCount="92">
  <si>
    <t>AHMAD</t>
  </si>
  <si>
    <t>REEM</t>
  </si>
  <si>
    <t>SHAREEFA</t>
  </si>
  <si>
    <t>MOHAMMAD</t>
  </si>
  <si>
    <t>DANAH</t>
  </si>
  <si>
    <t>HANAN</t>
  </si>
  <si>
    <t>MARIAM</t>
  </si>
  <si>
    <t>HESSAH</t>
  </si>
  <si>
    <t>WADHEHA</t>
  </si>
  <si>
    <t>ASMAA</t>
  </si>
  <si>
    <t>ABDULRAHMAN</t>
  </si>
  <si>
    <t>ASEEL</t>
  </si>
  <si>
    <t>MALAK</t>
  </si>
  <si>
    <t>LOULWAH</t>
  </si>
  <si>
    <t>ZAHRAH</t>
  </si>
  <si>
    <t>NADYAH</t>
  </si>
  <si>
    <t>SAKINA</t>
  </si>
  <si>
    <t>MARYAM</t>
  </si>
  <si>
    <t>NOUREYAH</t>
  </si>
  <si>
    <t>FARHAN</t>
  </si>
  <si>
    <t>NORA</t>
  </si>
  <si>
    <t>SARAH</t>
  </si>
  <si>
    <t>AMNAH</t>
  </si>
  <si>
    <t>SAHAR</t>
  </si>
  <si>
    <t>HAIA</t>
  </si>
  <si>
    <t>Eissa</t>
  </si>
  <si>
    <t>NORAH</t>
  </si>
  <si>
    <t>FATEMAH</t>
  </si>
  <si>
    <t>ALTAF</t>
  </si>
  <si>
    <t>Jasem</t>
  </si>
  <si>
    <t>FATMA</t>
  </si>
  <si>
    <t>DALAL</t>
  </si>
  <si>
    <t>AFNAN</t>
  </si>
  <si>
    <t>JENAN</t>
  </si>
  <si>
    <t>SHAHED</t>
  </si>
  <si>
    <t>ZENAB</t>
  </si>
  <si>
    <t>Ibrahim</t>
  </si>
  <si>
    <t>ROUEIDA</t>
  </si>
  <si>
    <t>BASHAR</t>
  </si>
  <si>
    <t>NOOR</t>
  </si>
  <si>
    <t>M</t>
  </si>
  <si>
    <t>F</t>
  </si>
  <si>
    <t>ABDULLAH</t>
  </si>
  <si>
    <t>FAWAZ</t>
  </si>
  <si>
    <t>THAMER</t>
  </si>
  <si>
    <t>YAHYA</t>
  </si>
  <si>
    <t>KHALED</t>
  </si>
  <si>
    <t>SAQER</t>
  </si>
  <si>
    <t>FAHAD</t>
  </si>
  <si>
    <t>ABDULAZIZ</t>
  </si>
  <si>
    <t>Finance</t>
  </si>
  <si>
    <t>information technology</t>
  </si>
  <si>
    <t>administration</t>
  </si>
  <si>
    <t>engineering</t>
  </si>
  <si>
    <t>planning</t>
  </si>
  <si>
    <t>Single</t>
  </si>
  <si>
    <t>Married</t>
  </si>
  <si>
    <t>Blg.1</t>
  </si>
  <si>
    <t>Blg.2</t>
  </si>
  <si>
    <t>ID</t>
  </si>
  <si>
    <t>Name</t>
  </si>
  <si>
    <t>Gender</t>
  </si>
  <si>
    <t>Age</t>
  </si>
  <si>
    <t>Department</t>
  </si>
  <si>
    <t>Salary</t>
  </si>
  <si>
    <t>status</t>
  </si>
  <si>
    <t>Location</t>
  </si>
  <si>
    <t>Total Salary</t>
  </si>
  <si>
    <t>Total</t>
  </si>
  <si>
    <t>New Salary "M" and "F"</t>
  </si>
  <si>
    <t>New Salary "M" only</t>
  </si>
  <si>
    <t>Actual</t>
  </si>
  <si>
    <t>Change</t>
  </si>
  <si>
    <t>percentage of male</t>
  </si>
  <si>
    <t>percentage of female in Finance department</t>
  </si>
  <si>
    <t>Q7</t>
  </si>
  <si>
    <t>Q8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</si>
  <si>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</si>
  <si>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</si>
  <si>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</si>
  <si>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</si>
  <si>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</si>
  <si>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</si>
  <si>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</si>
  <si>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</si>
  <si>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</si>
  <si>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</si>
  <si>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t-Test: Two-Sample Assuming Unequal Variances</t>
  </si>
  <si>
    <t>Salary-Male</t>
  </si>
  <si>
    <t>Salary-Female</t>
  </si>
  <si>
    <t>Age-Male</t>
  </si>
  <si>
    <t>Age-Female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</si>
</sst>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4"/>
      <color theme="1"/>
      <name val="Times New Roman"/>
      <family val="2"/>
      <scheme val="major"/>
    </font>
    <font>
      <b/>
      <sz val="14"/>
      <color theme="1"/>
      <name val="Times New Roman"/>
      <family val="2"/>
      <scheme val="major"/>
    </font>
    <font>
      <sz val="11"/>
      <color theme="1"/>
      <name val="Arial"/>
      <family val="2"/>
      <scheme val="minor"/>
    </font>
    <font>
      <b/>
      <sz val="14"/>
      <color rgb="FFFF0000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1"/>
      <color rgb="FF0070C0"/>
      <name val="Arial"/>
      <family val="2"/>
      <scheme val="minor"/>
    </font>
    <font>
      <i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3" fontId="1" fillId="5" borderId="1" xfId="0" applyNumberFormat="1" applyFont="1" applyFill="1" applyBorder="1" applyAlignment="1">
      <alignment horizontal="center" vertical="center"/>
    </xf>
    <xf numFmtId="9" fontId="4" fillId="0" borderId="0" xfId="1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9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9" fillId="0" borderId="3" xfId="0" applyFont="1" applyFill="1" applyBorder="1" applyAlignment="1">
      <alignment horizontal="center"/>
    </xf>
    <xf numFmtId="0" fontId="0" fillId="6" borderId="0" xfId="0" applyFill="1" applyBorder="1" applyAlignme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L54"/>
  <sheetViews>
    <sheetView zoomScale="90" zoomScaleNormal="90" workbookViewId="0">
      <selection sqref="A1:XFD1048576"/>
    </sheetView>
  </sheetViews>
  <sheetFormatPr defaultColWidth="9.125" defaultRowHeight="20.45" customHeight="1" x14ac:dyDescent="0.3"/>
  <cols>
    <col min="1" max="1" width="4.125" style="9" bestFit="1" customWidth="1"/>
    <col min="2" max="2" width="19.375" style="19" bestFit="1" customWidth="1"/>
    <col min="3" max="3" width="12.125" style="9" customWidth="1"/>
    <col min="4" max="4" width="9.625" style="12" customWidth="1"/>
    <col min="5" max="5" width="29.25" style="10" customWidth="1"/>
    <col min="6" max="6" width="11.75" style="15" customWidth="1"/>
    <col min="7" max="7" width="12" style="10" bestFit="1" customWidth="1"/>
    <col min="8" max="10" width="9.125" style="1"/>
    <col min="11" max="11" width="27.375" style="1" bestFit="1" customWidth="1"/>
    <col min="12" max="12" width="13" style="1" customWidth="1"/>
    <col min="13" max="16384" width="9.125" style="1"/>
  </cols>
  <sheetData>
    <row r="1" spans="1:12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64</v>
      </c>
      <c r="G1" s="4" t="s">
        <v>65</v>
      </c>
      <c r="K1" s="4" t="s">
        <v>63</v>
      </c>
      <c r="L1" s="4" t="s">
        <v>66</v>
      </c>
    </row>
    <row r="2" spans="1:12" ht="20.45" customHeight="1" x14ac:dyDescent="0.3">
      <c r="A2" s="5">
        <v>1</v>
      </c>
      <c r="B2" s="18" t="s">
        <v>46</v>
      </c>
      <c r="C2" s="11" t="s">
        <v>40</v>
      </c>
      <c r="D2" s="16">
        <v>36</v>
      </c>
      <c r="E2" s="7" t="s">
        <v>50</v>
      </c>
      <c r="F2" s="14">
        <v>1775</v>
      </c>
      <c r="G2" s="8" t="s">
        <v>55</v>
      </c>
      <c r="K2" s="21" t="s">
        <v>50</v>
      </c>
      <c r="L2" s="20" t="s">
        <v>57</v>
      </c>
    </row>
    <row r="3" spans="1:12" ht="20.45" customHeight="1" x14ac:dyDescent="0.3">
      <c r="A3" s="5">
        <v>2</v>
      </c>
      <c r="B3" s="18" t="s">
        <v>1</v>
      </c>
      <c r="C3" s="11" t="s">
        <v>41</v>
      </c>
      <c r="D3" s="16">
        <v>36</v>
      </c>
      <c r="E3" s="7" t="s">
        <v>51</v>
      </c>
      <c r="F3" s="14">
        <v>1364</v>
      </c>
      <c r="G3" s="8" t="s">
        <v>56</v>
      </c>
      <c r="K3" s="21" t="s">
        <v>51</v>
      </c>
      <c r="L3" s="20" t="s">
        <v>58</v>
      </c>
    </row>
    <row r="4" spans="1:12" ht="20.45" customHeight="1" x14ac:dyDescent="0.3">
      <c r="A4" s="5">
        <v>3</v>
      </c>
      <c r="B4" s="18" t="s">
        <v>2</v>
      </c>
      <c r="C4" s="11" t="s">
        <v>41</v>
      </c>
      <c r="D4" s="16">
        <v>25</v>
      </c>
      <c r="E4" s="7" t="s">
        <v>52</v>
      </c>
      <c r="F4" s="14">
        <v>1710</v>
      </c>
      <c r="G4" s="8" t="s">
        <v>55</v>
      </c>
      <c r="K4" s="21" t="s">
        <v>52</v>
      </c>
      <c r="L4" s="20" t="s">
        <v>57</v>
      </c>
    </row>
    <row r="5" spans="1:12" ht="20.45" customHeight="1" x14ac:dyDescent="0.3">
      <c r="A5" s="5">
        <v>4</v>
      </c>
      <c r="B5" s="18" t="s">
        <v>3</v>
      </c>
      <c r="C5" s="11" t="s">
        <v>40</v>
      </c>
      <c r="D5" s="16">
        <v>30</v>
      </c>
      <c r="E5" s="7" t="s">
        <v>53</v>
      </c>
      <c r="F5" s="14">
        <v>1262</v>
      </c>
      <c r="G5" s="8" t="s">
        <v>56</v>
      </c>
      <c r="K5" s="21" t="s">
        <v>53</v>
      </c>
      <c r="L5" s="20" t="s">
        <v>58</v>
      </c>
    </row>
    <row r="6" spans="1:12" ht="20.45" customHeight="1" x14ac:dyDescent="0.3">
      <c r="A6" s="5">
        <v>5</v>
      </c>
      <c r="B6" s="18" t="s">
        <v>4</v>
      </c>
      <c r="C6" s="11" t="s">
        <v>41</v>
      </c>
      <c r="D6" s="16">
        <v>39</v>
      </c>
      <c r="E6" s="7" t="s">
        <v>51</v>
      </c>
      <c r="F6" s="14">
        <v>1397</v>
      </c>
      <c r="G6" s="8" t="s">
        <v>55</v>
      </c>
      <c r="K6" s="21" t="s">
        <v>54</v>
      </c>
      <c r="L6" s="20" t="s">
        <v>57</v>
      </c>
    </row>
    <row r="7" spans="1:12" ht="20.45" customHeight="1" x14ac:dyDescent="0.3">
      <c r="A7" s="5">
        <v>6</v>
      </c>
      <c r="B7" s="18" t="s">
        <v>5</v>
      </c>
      <c r="C7" s="11" t="s">
        <v>41</v>
      </c>
      <c r="D7" s="16">
        <v>33</v>
      </c>
      <c r="E7" s="7" t="s">
        <v>52</v>
      </c>
      <c r="F7" s="14">
        <v>1672</v>
      </c>
      <c r="G7" s="8" t="s">
        <v>56</v>
      </c>
    </row>
    <row r="8" spans="1:12" ht="20.45" customHeight="1" x14ac:dyDescent="0.3">
      <c r="A8" s="5">
        <v>7</v>
      </c>
      <c r="B8" s="18" t="s">
        <v>6</v>
      </c>
      <c r="C8" s="11" t="s">
        <v>41</v>
      </c>
      <c r="D8" s="16">
        <v>38</v>
      </c>
      <c r="E8" s="7" t="s">
        <v>51</v>
      </c>
      <c r="F8" s="14">
        <v>1322</v>
      </c>
      <c r="G8" s="8" t="s">
        <v>56</v>
      </c>
    </row>
    <row r="9" spans="1:12" ht="20.45" customHeight="1" x14ac:dyDescent="0.3">
      <c r="A9" s="5">
        <v>8</v>
      </c>
      <c r="B9" s="18" t="s">
        <v>0</v>
      </c>
      <c r="C9" s="11" t="s">
        <v>40</v>
      </c>
      <c r="D9" s="16">
        <v>29</v>
      </c>
      <c r="E9" s="7" t="s">
        <v>50</v>
      </c>
      <c r="F9" s="14">
        <v>1472</v>
      </c>
      <c r="G9" s="8" t="s">
        <v>55</v>
      </c>
    </row>
    <row r="10" spans="1:12" ht="20.45" customHeight="1" x14ac:dyDescent="0.3">
      <c r="A10" s="5">
        <v>9</v>
      </c>
      <c r="B10" s="18" t="s">
        <v>7</v>
      </c>
      <c r="C10" s="11" t="s">
        <v>41</v>
      </c>
      <c r="D10" s="16">
        <v>38</v>
      </c>
      <c r="E10" s="7" t="s">
        <v>52</v>
      </c>
      <c r="F10" s="14">
        <v>1783</v>
      </c>
      <c r="G10" s="8" t="s">
        <v>56</v>
      </c>
    </row>
    <row r="11" spans="1:12" ht="20.45" customHeight="1" x14ac:dyDescent="0.3">
      <c r="A11" s="5">
        <v>10</v>
      </c>
      <c r="B11" s="18" t="s">
        <v>8</v>
      </c>
      <c r="C11" s="11" t="s">
        <v>41</v>
      </c>
      <c r="D11" s="16">
        <v>24</v>
      </c>
      <c r="E11" s="7" t="s">
        <v>53</v>
      </c>
      <c r="F11" s="14">
        <v>1383</v>
      </c>
      <c r="G11" s="8" t="s">
        <v>56</v>
      </c>
    </row>
    <row r="12" spans="1:12" ht="20.45" customHeight="1" x14ac:dyDescent="0.3">
      <c r="A12" s="5">
        <v>11</v>
      </c>
      <c r="B12" s="18" t="s">
        <v>9</v>
      </c>
      <c r="C12" s="11" t="s">
        <v>41</v>
      </c>
      <c r="D12" s="16">
        <v>31</v>
      </c>
      <c r="E12" s="7" t="s">
        <v>52</v>
      </c>
      <c r="F12" s="14">
        <v>1341</v>
      </c>
      <c r="G12" s="8" t="s">
        <v>56</v>
      </c>
    </row>
    <row r="13" spans="1:12" ht="20.45" customHeight="1" x14ac:dyDescent="0.3">
      <c r="A13" s="5">
        <v>12</v>
      </c>
      <c r="B13" s="18" t="s">
        <v>10</v>
      </c>
      <c r="C13" s="11" t="s">
        <v>40</v>
      </c>
      <c r="D13" s="16">
        <v>25</v>
      </c>
      <c r="E13" s="7" t="s">
        <v>50</v>
      </c>
      <c r="F13" s="14">
        <v>1696</v>
      </c>
      <c r="G13" s="8" t="s">
        <v>56</v>
      </c>
    </row>
    <row r="14" spans="1:12" ht="20.45" customHeight="1" x14ac:dyDescent="0.3">
      <c r="A14" s="5">
        <v>13</v>
      </c>
      <c r="B14" s="18" t="s">
        <v>11</v>
      </c>
      <c r="C14" s="11" t="s">
        <v>41</v>
      </c>
      <c r="D14" s="16">
        <v>34</v>
      </c>
      <c r="E14" s="7" t="s">
        <v>50</v>
      </c>
      <c r="F14" s="14">
        <v>1758</v>
      </c>
      <c r="G14" s="8" t="s">
        <v>55</v>
      </c>
    </row>
    <row r="15" spans="1:12" ht="20.45" customHeight="1" x14ac:dyDescent="0.3">
      <c r="A15" s="5">
        <v>14</v>
      </c>
      <c r="B15" s="18" t="s">
        <v>12</v>
      </c>
      <c r="C15" s="11" t="s">
        <v>41</v>
      </c>
      <c r="D15" s="16">
        <v>39</v>
      </c>
      <c r="E15" s="7" t="s">
        <v>52</v>
      </c>
      <c r="F15" s="14">
        <v>1534</v>
      </c>
      <c r="G15" s="8" t="s">
        <v>56</v>
      </c>
    </row>
    <row r="16" spans="1:12" ht="20.45" customHeight="1" x14ac:dyDescent="0.3">
      <c r="A16" s="5">
        <v>15</v>
      </c>
      <c r="B16" s="18" t="s">
        <v>44</v>
      </c>
      <c r="C16" s="11" t="s">
        <v>40</v>
      </c>
      <c r="D16" s="16">
        <v>35</v>
      </c>
      <c r="E16" s="7" t="s">
        <v>53</v>
      </c>
      <c r="F16" s="14">
        <v>1973</v>
      </c>
      <c r="G16" s="8" t="s">
        <v>56</v>
      </c>
    </row>
    <row r="17" spans="1:7" ht="20.45" customHeight="1" x14ac:dyDescent="0.3">
      <c r="A17" s="5">
        <v>16</v>
      </c>
      <c r="B17" s="18" t="s">
        <v>13</v>
      </c>
      <c r="C17" s="11" t="s">
        <v>41</v>
      </c>
      <c r="D17" s="16">
        <v>26</v>
      </c>
      <c r="E17" s="7" t="s">
        <v>52</v>
      </c>
      <c r="F17" s="14">
        <v>1975</v>
      </c>
      <c r="G17" s="8" t="s">
        <v>55</v>
      </c>
    </row>
    <row r="18" spans="1:7" ht="20.45" customHeight="1" x14ac:dyDescent="0.3">
      <c r="A18" s="5">
        <v>17</v>
      </c>
      <c r="B18" s="18" t="s">
        <v>14</v>
      </c>
      <c r="C18" s="11" t="s">
        <v>41</v>
      </c>
      <c r="D18" s="16">
        <v>38</v>
      </c>
      <c r="E18" s="7" t="s">
        <v>52</v>
      </c>
      <c r="F18" s="14">
        <v>1996</v>
      </c>
      <c r="G18" s="8" t="s">
        <v>56</v>
      </c>
    </row>
    <row r="19" spans="1:7" ht="20.45" customHeight="1" x14ac:dyDescent="0.3">
      <c r="A19" s="5">
        <v>18</v>
      </c>
      <c r="B19" s="18" t="s">
        <v>45</v>
      </c>
      <c r="C19" s="11" t="s">
        <v>40</v>
      </c>
      <c r="D19" s="16">
        <v>25</v>
      </c>
      <c r="E19" s="7" t="s">
        <v>52</v>
      </c>
      <c r="F19" s="14">
        <v>1221</v>
      </c>
      <c r="G19" s="8" t="s">
        <v>56</v>
      </c>
    </row>
    <row r="20" spans="1:7" ht="20.45" customHeight="1" x14ac:dyDescent="0.3">
      <c r="A20" s="5">
        <v>19</v>
      </c>
      <c r="B20" s="18" t="s">
        <v>15</v>
      </c>
      <c r="C20" s="11" t="s">
        <v>41</v>
      </c>
      <c r="D20" s="16">
        <v>37</v>
      </c>
      <c r="E20" s="7" t="s">
        <v>50</v>
      </c>
      <c r="F20" s="14">
        <v>1205</v>
      </c>
      <c r="G20" s="8" t="s">
        <v>55</v>
      </c>
    </row>
    <row r="21" spans="1:7" ht="20.45" customHeight="1" x14ac:dyDescent="0.3">
      <c r="A21" s="5">
        <v>20</v>
      </c>
      <c r="B21" s="18" t="s">
        <v>16</v>
      </c>
      <c r="C21" s="11" t="s">
        <v>41</v>
      </c>
      <c r="D21" s="16">
        <v>26</v>
      </c>
      <c r="E21" s="7" t="s">
        <v>50</v>
      </c>
      <c r="F21" s="14">
        <v>1795</v>
      </c>
      <c r="G21" s="8" t="s">
        <v>55</v>
      </c>
    </row>
    <row r="22" spans="1:7" ht="20.45" customHeight="1" x14ac:dyDescent="0.3">
      <c r="A22" s="5">
        <v>21</v>
      </c>
      <c r="B22" s="18" t="s">
        <v>17</v>
      </c>
      <c r="C22" s="11" t="s">
        <v>41</v>
      </c>
      <c r="D22" s="16">
        <v>38</v>
      </c>
      <c r="E22" s="7" t="s">
        <v>54</v>
      </c>
      <c r="F22" s="14">
        <v>1550</v>
      </c>
      <c r="G22" s="8" t="s">
        <v>55</v>
      </c>
    </row>
    <row r="23" spans="1:7" ht="20.45" customHeight="1" x14ac:dyDescent="0.3">
      <c r="A23" s="5">
        <v>22</v>
      </c>
      <c r="B23" s="18" t="s">
        <v>18</v>
      </c>
      <c r="C23" s="11" t="s">
        <v>41</v>
      </c>
      <c r="D23" s="16">
        <v>39</v>
      </c>
      <c r="E23" s="7" t="s">
        <v>54</v>
      </c>
      <c r="F23" s="14">
        <v>1521</v>
      </c>
      <c r="G23" s="8" t="s">
        <v>56</v>
      </c>
    </row>
    <row r="24" spans="1:7" ht="20.45" customHeight="1" x14ac:dyDescent="0.3">
      <c r="A24" s="5">
        <v>23</v>
      </c>
      <c r="B24" s="18" t="s">
        <v>19</v>
      </c>
      <c r="C24" s="11" t="s">
        <v>40</v>
      </c>
      <c r="D24" s="16">
        <v>32</v>
      </c>
      <c r="E24" s="7" t="s">
        <v>52</v>
      </c>
      <c r="F24" s="14">
        <v>1703</v>
      </c>
      <c r="G24" s="8" t="s">
        <v>56</v>
      </c>
    </row>
    <row r="25" spans="1:7" ht="20.45" customHeight="1" x14ac:dyDescent="0.3">
      <c r="A25" s="5">
        <v>24</v>
      </c>
      <c r="B25" s="18" t="s">
        <v>3</v>
      </c>
      <c r="C25" s="11" t="s">
        <v>40</v>
      </c>
      <c r="D25" s="16">
        <v>33</v>
      </c>
      <c r="E25" s="7" t="s">
        <v>52</v>
      </c>
      <c r="F25" s="14">
        <v>1380</v>
      </c>
      <c r="G25" s="8" t="s">
        <v>55</v>
      </c>
    </row>
    <row r="26" spans="1:7" ht="20.45" customHeight="1" x14ac:dyDescent="0.3">
      <c r="A26" s="5">
        <v>25</v>
      </c>
      <c r="B26" s="18" t="s">
        <v>9</v>
      </c>
      <c r="C26" s="11" t="s">
        <v>41</v>
      </c>
      <c r="D26" s="16">
        <v>25</v>
      </c>
      <c r="E26" s="7" t="s">
        <v>54</v>
      </c>
      <c r="F26" s="14">
        <v>1202</v>
      </c>
      <c r="G26" s="8" t="s">
        <v>55</v>
      </c>
    </row>
    <row r="27" spans="1:7" ht="20.45" customHeight="1" x14ac:dyDescent="0.3">
      <c r="A27" s="5">
        <v>26</v>
      </c>
      <c r="B27" s="18" t="s">
        <v>42</v>
      </c>
      <c r="C27" s="11" t="s">
        <v>40</v>
      </c>
      <c r="D27" s="16">
        <v>28</v>
      </c>
      <c r="E27" s="7" t="s">
        <v>51</v>
      </c>
      <c r="F27" s="14">
        <v>1920</v>
      </c>
      <c r="G27" s="8" t="s">
        <v>56</v>
      </c>
    </row>
    <row r="28" spans="1:7" ht="20.45" customHeight="1" x14ac:dyDescent="0.3">
      <c r="A28" s="5">
        <v>27</v>
      </c>
      <c r="B28" s="18" t="s">
        <v>20</v>
      </c>
      <c r="C28" s="11" t="s">
        <v>41</v>
      </c>
      <c r="D28" s="16">
        <v>34</v>
      </c>
      <c r="E28" s="7" t="s">
        <v>53</v>
      </c>
      <c r="F28" s="14">
        <v>1628</v>
      </c>
      <c r="G28" s="8" t="s">
        <v>55</v>
      </c>
    </row>
    <row r="29" spans="1:7" ht="20.45" customHeight="1" x14ac:dyDescent="0.3">
      <c r="A29" s="5">
        <v>28</v>
      </c>
      <c r="B29" s="18" t="s">
        <v>21</v>
      </c>
      <c r="C29" s="11" t="s">
        <v>41</v>
      </c>
      <c r="D29" s="16">
        <v>35</v>
      </c>
      <c r="E29" s="8" t="s">
        <v>50</v>
      </c>
      <c r="F29" s="14">
        <v>1529</v>
      </c>
      <c r="G29" s="8" t="s">
        <v>56</v>
      </c>
    </row>
    <row r="30" spans="1:7" ht="20.45" customHeight="1" x14ac:dyDescent="0.3">
      <c r="A30" s="5">
        <v>29</v>
      </c>
      <c r="B30" s="18" t="s">
        <v>5</v>
      </c>
      <c r="C30" s="11" t="s">
        <v>41</v>
      </c>
      <c r="D30" s="16">
        <v>32</v>
      </c>
      <c r="E30" s="8" t="s">
        <v>53</v>
      </c>
      <c r="F30" s="14">
        <v>1479</v>
      </c>
      <c r="G30" s="8" t="s">
        <v>56</v>
      </c>
    </row>
    <row r="31" spans="1:7" ht="20.45" customHeight="1" x14ac:dyDescent="0.3">
      <c r="A31" s="5">
        <v>30</v>
      </c>
      <c r="B31" s="18" t="s">
        <v>49</v>
      </c>
      <c r="C31" s="11" t="s">
        <v>40</v>
      </c>
      <c r="D31" s="16">
        <v>39</v>
      </c>
      <c r="E31" s="8" t="s">
        <v>53</v>
      </c>
      <c r="F31" s="14">
        <v>1750</v>
      </c>
      <c r="G31" s="8" t="s">
        <v>56</v>
      </c>
    </row>
    <row r="32" spans="1:7" ht="20.45" customHeight="1" x14ac:dyDescent="0.3">
      <c r="A32" s="5">
        <v>31</v>
      </c>
      <c r="B32" s="18" t="s">
        <v>22</v>
      </c>
      <c r="C32" s="11" t="s">
        <v>41</v>
      </c>
      <c r="D32" s="16">
        <v>27</v>
      </c>
      <c r="E32" s="8" t="s">
        <v>50</v>
      </c>
      <c r="F32" s="14">
        <v>1541</v>
      </c>
      <c r="G32" s="8" t="s">
        <v>55</v>
      </c>
    </row>
    <row r="33" spans="1:7" ht="20.45" customHeight="1" x14ac:dyDescent="0.3">
      <c r="A33" s="5">
        <v>32</v>
      </c>
      <c r="B33" s="18" t="s">
        <v>23</v>
      </c>
      <c r="C33" s="11" t="s">
        <v>41</v>
      </c>
      <c r="D33" s="16">
        <v>26</v>
      </c>
      <c r="E33" s="8" t="s">
        <v>52</v>
      </c>
      <c r="F33" s="14">
        <v>1612</v>
      </c>
      <c r="G33" s="8" t="s">
        <v>55</v>
      </c>
    </row>
    <row r="34" spans="1:7" ht="20.45" customHeight="1" x14ac:dyDescent="0.3">
      <c r="A34" s="5">
        <v>33</v>
      </c>
      <c r="B34" s="18" t="s">
        <v>43</v>
      </c>
      <c r="C34" s="11" t="s">
        <v>40</v>
      </c>
      <c r="D34" s="16">
        <v>32</v>
      </c>
      <c r="E34" s="8" t="s">
        <v>50</v>
      </c>
      <c r="F34" s="14">
        <v>1607</v>
      </c>
      <c r="G34" s="8" t="s">
        <v>56</v>
      </c>
    </row>
    <row r="35" spans="1:7" ht="20.45" customHeight="1" x14ac:dyDescent="0.3">
      <c r="A35" s="5">
        <v>34</v>
      </c>
      <c r="B35" s="18" t="s">
        <v>24</v>
      </c>
      <c r="C35" s="11" t="s">
        <v>41</v>
      </c>
      <c r="D35" s="16">
        <v>26</v>
      </c>
      <c r="E35" s="8" t="s">
        <v>52</v>
      </c>
      <c r="F35" s="14">
        <v>1437</v>
      </c>
      <c r="G35" s="8" t="s">
        <v>56</v>
      </c>
    </row>
    <row r="36" spans="1:7" ht="20.45" customHeight="1" x14ac:dyDescent="0.3">
      <c r="A36" s="5">
        <v>35</v>
      </c>
      <c r="B36" s="18" t="s">
        <v>25</v>
      </c>
      <c r="C36" s="11" t="s">
        <v>40</v>
      </c>
      <c r="D36" s="16">
        <v>37</v>
      </c>
      <c r="E36" s="8" t="s">
        <v>52</v>
      </c>
      <c r="F36" s="14">
        <v>1692</v>
      </c>
      <c r="G36" s="8" t="s">
        <v>55</v>
      </c>
    </row>
    <row r="37" spans="1:7" ht="20.45" customHeight="1" x14ac:dyDescent="0.3">
      <c r="A37" s="5">
        <v>36</v>
      </c>
      <c r="B37" s="18" t="s">
        <v>26</v>
      </c>
      <c r="C37" s="11" t="s">
        <v>41</v>
      </c>
      <c r="D37" s="16">
        <v>26</v>
      </c>
      <c r="E37" s="8" t="s">
        <v>50</v>
      </c>
      <c r="F37" s="14">
        <v>1387</v>
      </c>
      <c r="G37" s="8" t="s">
        <v>56</v>
      </c>
    </row>
    <row r="38" spans="1:7" ht="20.45" customHeight="1" x14ac:dyDescent="0.3">
      <c r="A38" s="5">
        <v>37</v>
      </c>
      <c r="B38" s="18" t="s">
        <v>12</v>
      </c>
      <c r="C38" s="11" t="s">
        <v>41</v>
      </c>
      <c r="D38" s="16">
        <v>24</v>
      </c>
      <c r="E38" s="7" t="s">
        <v>53</v>
      </c>
      <c r="F38" s="14">
        <v>1352</v>
      </c>
      <c r="G38" s="8" t="s">
        <v>56</v>
      </c>
    </row>
    <row r="39" spans="1:7" ht="20.45" customHeight="1" x14ac:dyDescent="0.3">
      <c r="A39" s="5">
        <v>38</v>
      </c>
      <c r="B39" s="18" t="s">
        <v>27</v>
      </c>
      <c r="C39" s="11" t="s">
        <v>41</v>
      </c>
      <c r="D39" s="16">
        <v>38</v>
      </c>
      <c r="E39" s="8" t="s">
        <v>52</v>
      </c>
      <c r="F39" s="14">
        <v>1773</v>
      </c>
      <c r="G39" s="8" t="s">
        <v>55</v>
      </c>
    </row>
    <row r="40" spans="1:7" ht="20.45" customHeight="1" x14ac:dyDescent="0.3">
      <c r="A40" s="5">
        <v>39</v>
      </c>
      <c r="B40" s="18" t="s">
        <v>48</v>
      </c>
      <c r="C40" s="11" t="s">
        <v>40</v>
      </c>
      <c r="D40" s="16">
        <v>29</v>
      </c>
      <c r="E40" s="8" t="s">
        <v>50</v>
      </c>
      <c r="F40" s="14">
        <v>1700</v>
      </c>
      <c r="G40" s="8" t="s">
        <v>56</v>
      </c>
    </row>
    <row r="41" spans="1:7" ht="20.45" customHeight="1" x14ac:dyDescent="0.3">
      <c r="A41" s="5">
        <v>40</v>
      </c>
      <c r="B41" s="18" t="s">
        <v>28</v>
      </c>
      <c r="C41" s="11" t="s">
        <v>41</v>
      </c>
      <c r="D41" s="16">
        <v>34</v>
      </c>
      <c r="E41" s="8" t="s">
        <v>54</v>
      </c>
      <c r="F41" s="14">
        <v>1903</v>
      </c>
      <c r="G41" s="8" t="s">
        <v>55</v>
      </c>
    </row>
    <row r="42" spans="1:7" ht="20.45" customHeight="1" x14ac:dyDescent="0.3">
      <c r="A42" s="5">
        <v>41</v>
      </c>
      <c r="B42" s="18" t="s">
        <v>29</v>
      </c>
      <c r="C42" s="11" t="s">
        <v>40</v>
      </c>
      <c r="D42" s="16">
        <v>27</v>
      </c>
      <c r="E42" s="8" t="s">
        <v>51</v>
      </c>
      <c r="F42" s="14">
        <v>1318</v>
      </c>
      <c r="G42" s="8" t="s">
        <v>56</v>
      </c>
    </row>
    <row r="43" spans="1:7" ht="20.45" customHeight="1" x14ac:dyDescent="0.3">
      <c r="A43" s="5">
        <v>42</v>
      </c>
      <c r="B43" s="18" t="s">
        <v>30</v>
      </c>
      <c r="C43" s="11" t="s">
        <v>41</v>
      </c>
      <c r="D43" s="16">
        <v>31</v>
      </c>
      <c r="E43" s="8" t="s">
        <v>54</v>
      </c>
      <c r="F43" s="14">
        <v>1495</v>
      </c>
      <c r="G43" s="8" t="s">
        <v>56</v>
      </c>
    </row>
    <row r="44" spans="1:7" ht="20.45" customHeight="1" x14ac:dyDescent="0.3">
      <c r="A44" s="5">
        <v>43</v>
      </c>
      <c r="B44" s="18" t="s">
        <v>31</v>
      </c>
      <c r="C44" s="11" t="s">
        <v>41</v>
      </c>
      <c r="D44" s="16">
        <v>36</v>
      </c>
      <c r="E44" s="8" t="s">
        <v>50</v>
      </c>
      <c r="F44" s="14">
        <v>1587</v>
      </c>
      <c r="G44" s="8" t="s">
        <v>56</v>
      </c>
    </row>
    <row r="45" spans="1:7" ht="20.45" customHeight="1" x14ac:dyDescent="0.3">
      <c r="A45" s="5">
        <v>44</v>
      </c>
      <c r="B45" s="18" t="s">
        <v>32</v>
      </c>
      <c r="C45" s="11" t="s">
        <v>41</v>
      </c>
      <c r="D45" s="16">
        <v>27</v>
      </c>
      <c r="E45" s="6" t="s">
        <v>53</v>
      </c>
      <c r="F45" s="14">
        <v>1317</v>
      </c>
      <c r="G45" s="8" t="s">
        <v>55</v>
      </c>
    </row>
    <row r="46" spans="1:7" ht="20.45" customHeight="1" x14ac:dyDescent="0.3">
      <c r="A46" s="5">
        <v>45</v>
      </c>
      <c r="B46" s="18" t="s">
        <v>33</v>
      </c>
      <c r="C46" s="11" t="s">
        <v>41</v>
      </c>
      <c r="D46" s="16">
        <v>30</v>
      </c>
      <c r="E46" s="8" t="s">
        <v>51</v>
      </c>
      <c r="F46" s="14">
        <v>1772</v>
      </c>
      <c r="G46" s="8" t="s">
        <v>55</v>
      </c>
    </row>
    <row r="47" spans="1:7" ht="20.45" customHeight="1" x14ac:dyDescent="0.3">
      <c r="A47" s="5">
        <v>46</v>
      </c>
      <c r="B47" s="18" t="s">
        <v>47</v>
      </c>
      <c r="C47" s="11" t="s">
        <v>40</v>
      </c>
      <c r="D47" s="16">
        <v>25</v>
      </c>
      <c r="E47" s="8" t="s">
        <v>54</v>
      </c>
      <c r="F47" s="14">
        <v>1767</v>
      </c>
      <c r="G47" s="8" t="s">
        <v>56</v>
      </c>
    </row>
    <row r="48" spans="1:7" ht="20.45" customHeight="1" x14ac:dyDescent="0.3">
      <c r="A48" s="5">
        <v>47</v>
      </c>
      <c r="B48" s="18" t="s">
        <v>34</v>
      </c>
      <c r="C48" s="11" t="s">
        <v>41</v>
      </c>
      <c r="D48" s="16">
        <v>32</v>
      </c>
      <c r="E48" s="8" t="s">
        <v>51</v>
      </c>
      <c r="F48" s="14">
        <v>1758</v>
      </c>
      <c r="G48" s="8" t="s">
        <v>56</v>
      </c>
    </row>
    <row r="49" spans="1:7" ht="20.45" customHeight="1" x14ac:dyDescent="0.3">
      <c r="A49" s="5">
        <v>48</v>
      </c>
      <c r="B49" s="18" t="s">
        <v>35</v>
      </c>
      <c r="C49" s="11" t="s">
        <v>41</v>
      </c>
      <c r="D49" s="16">
        <v>35</v>
      </c>
      <c r="E49" s="8" t="s">
        <v>50</v>
      </c>
      <c r="F49" s="14">
        <v>1537</v>
      </c>
      <c r="G49" s="8" t="s">
        <v>55</v>
      </c>
    </row>
    <row r="50" spans="1:7" ht="20.45" customHeight="1" x14ac:dyDescent="0.3">
      <c r="A50" s="5">
        <v>49</v>
      </c>
      <c r="B50" s="18" t="s">
        <v>6</v>
      </c>
      <c r="C50" s="11" t="s">
        <v>41</v>
      </c>
      <c r="D50" s="16">
        <v>33</v>
      </c>
      <c r="E50" s="8" t="s">
        <v>54</v>
      </c>
      <c r="F50" s="14">
        <v>1289</v>
      </c>
      <c r="G50" s="8" t="s">
        <v>56</v>
      </c>
    </row>
    <row r="51" spans="1:7" ht="20.45" customHeight="1" x14ac:dyDescent="0.3">
      <c r="A51" s="5">
        <v>50</v>
      </c>
      <c r="B51" s="18" t="s">
        <v>36</v>
      </c>
      <c r="C51" s="11" t="s">
        <v>40</v>
      </c>
      <c r="D51" s="16">
        <v>35</v>
      </c>
      <c r="E51" s="8" t="s">
        <v>52</v>
      </c>
      <c r="F51" s="14">
        <v>1365</v>
      </c>
      <c r="G51" s="8" t="s">
        <v>56</v>
      </c>
    </row>
    <row r="52" spans="1:7" ht="20.45" customHeight="1" x14ac:dyDescent="0.3">
      <c r="A52" s="5">
        <v>51</v>
      </c>
      <c r="B52" s="18" t="s">
        <v>37</v>
      </c>
      <c r="C52" s="11" t="s">
        <v>41</v>
      </c>
      <c r="D52" s="16">
        <v>33</v>
      </c>
      <c r="E52" s="8" t="s">
        <v>53</v>
      </c>
      <c r="F52" s="14">
        <v>1905</v>
      </c>
      <c r="G52" s="8" t="s">
        <v>55</v>
      </c>
    </row>
    <row r="53" spans="1:7" ht="20.45" customHeight="1" x14ac:dyDescent="0.3">
      <c r="A53" s="5">
        <v>52</v>
      </c>
      <c r="B53" s="18" t="s">
        <v>38</v>
      </c>
      <c r="C53" s="11" t="s">
        <v>40</v>
      </c>
      <c r="D53" s="16">
        <v>32</v>
      </c>
      <c r="E53" s="8" t="s">
        <v>54</v>
      </c>
      <c r="F53" s="14">
        <v>1420</v>
      </c>
      <c r="G53" s="8" t="s">
        <v>56</v>
      </c>
    </row>
    <row r="54" spans="1:7" ht="20.45" customHeight="1" x14ac:dyDescent="0.3">
      <c r="A54" s="5">
        <v>53</v>
      </c>
      <c r="B54" s="18" t="s">
        <v>39</v>
      </c>
      <c r="C54" s="11" t="s">
        <v>41</v>
      </c>
      <c r="D54" s="16">
        <v>28</v>
      </c>
      <c r="E54" s="8" t="s">
        <v>52</v>
      </c>
      <c r="F54" s="14">
        <v>1369</v>
      </c>
      <c r="G54" s="8" t="s">
        <v>55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="80" zoomScaleNormal="80" workbookViewId="0">
      <selection activeCell="H7" sqref="H7"/>
    </sheetView>
  </sheetViews>
  <sheetFormatPr defaultColWidth="9.125" defaultRowHeight="18.75" x14ac:dyDescent="0.3"/>
  <cols>
    <col min="1" max="1" width="4.125" style="9" bestFit="1" customWidth="1"/>
    <col min="2" max="2" width="19.375" style="19" bestFit="1" customWidth="1"/>
    <col min="3" max="3" width="12.125" style="9" customWidth="1"/>
    <col min="4" max="4" width="9.625" style="12" customWidth="1"/>
    <col min="5" max="5" width="29.25" style="10" customWidth="1"/>
    <col min="6" max="6" width="11.75" style="15" customWidth="1"/>
    <col min="7" max="7" width="12" style="10" bestFit="1" customWidth="1"/>
    <col min="8" max="8" width="13.25" style="1" customWidth="1"/>
    <col min="9" max="10" width="9.125" style="1"/>
    <col min="11" max="11" width="27.375" style="1" bestFit="1" customWidth="1"/>
    <col min="12" max="12" width="13" style="1" customWidth="1"/>
    <col min="13" max="16384" width="9.125" style="1"/>
  </cols>
  <sheetData>
    <row r="1" spans="1:12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64</v>
      </c>
      <c r="G1" s="4" t="s">
        <v>65</v>
      </c>
      <c r="H1" s="4" t="s">
        <v>66</v>
      </c>
      <c r="K1" s="4" t="s">
        <v>63</v>
      </c>
      <c r="L1" s="4" t="s">
        <v>66</v>
      </c>
    </row>
    <row r="2" spans="1:12" ht="20.45" customHeight="1" x14ac:dyDescent="0.3">
      <c r="A2" s="5">
        <v>1</v>
      </c>
      <c r="B2" s="22" t="s">
        <v>46</v>
      </c>
      <c r="C2" s="23" t="s">
        <v>40</v>
      </c>
      <c r="D2" s="24">
        <v>36</v>
      </c>
      <c r="E2" s="25" t="s">
        <v>50</v>
      </c>
      <c r="F2" s="26">
        <v>1775</v>
      </c>
      <c r="G2" s="27" t="s">
        <v>55</v>
      </c>
      <c r="H2" s="28" t="str">
        <f>VLOOKUP(E2,K:L,2,FALSE)</f>
        <v>Blg.1</v>
      </c>
      <c r="K2" s="21" t="s">
        <v>50</v>
      </c>
      <c r="L2" s="20" t="s">
        <v>57</v>
      </c>
    </row>
    <row r="3" spans="1:12" ht="20.45" customHeight="1" x14ac:dyDescent="0.3">
      <c r="A3" s="5">
        <v>2</v>
      </c>
      <c r="B3" s="22" t="s">
        <v>1</v>
      </c>
      <c r="C3" s="23" t="s">
        <v>41</v>
      </c>
      <c r="D3" s="24">
        <v>36</v>
      </c>
      <c r="E3" s="25" t="s">
        <v>51</v>
      </c>
      <c r="F3" s="26">
        <v>1364</v>
      </c>
      <c r="G3" s="27" t="s">
        <v>56</v>
      </c>
      <c r="H3" s="28" t="str">
        <f t="shared" ref="H3:H54" si="0">VLOOKUP(E3,K:L,2,FALSE)</f>
        <v>Blg.2</v>
      </c>
      <c r="K3" s="21" t="s">
        <v>51</v>
      </c>
      <c r="L3" s="20" t="s">
        <v>58</v>
      </c>
    </row>
    <row r="4" spans="1:12" ht="20.45" customHeight="1" x14ac:dyDescent="0.3">
      <c r="A4" s="5">
        <v>3</v>
      </c>
      <c r="B4" s="22" t="s">
        <v>2</v>
      </c>
      <c r="C4" s="23" t="s">
        <v>41</v>
      </c>
      <c r="D4" s="24">
        <v>25</v>
      </c>
      <c r="E4" s="25" t="s">
        <v>52</v>
      </c>
      <c r="F4" s="26">
        <v>1710</v>
      </c>
      <c r="G4" s="27" t="s">
        <v>55</v>
      </c>
      <c r="H4" s="28" t="str">
        <f t="shared" si="0"/>
        <v>Blg.1</v>
      </c>
      <c r="K4" s="21" t="s">
        <v>52</v>
      </c>
      <c r="L4" s="20" t="s">
        <v>57</v>
      </c>
    </row>
    <row r="5" spans="1:12" ht="20.45" customHeight="1" x14ac:dyDescent="0.3">
      <c r="A5" s="5">
        <v>4</v>
      </c>
      <c r="B5" s="22" t="s">
        <v>3</v>
      </c>
      <c r="C5" s="23" t="s">
        <v>40</v>
      </c>
      <c r="D5" s="24">
        <v>30</v>
      </c>
      <c r="E5" s="25" t="s">
        <v>53</v>
      </c>
      <c r="F5" s="26">
        <v>1262</v>
      </c>
      <c r="G5" s="27" t="s">
        <v>56</v>
      </c>
      <c r="H5" s="28" t="str">
        <f t="shared" si="0"/>
        <v>Blg.2</v>
      </c>
      <c r="K5" s="21" t="s">
        <v>53</v>
      </c>
      <c r="L5" s="20" t="s">
        <v>58</v>
      </c>
    </row>
    <row r="6" spans="1:12" ht="20.45" customHeight="1" x14ac:dyDescent="0.3">
      <c r="A6" s="5">
        <v>5</v>
      </c>
      <c r="B6" s="22" t="s">
        <v>4</v>
      </c>
      <c r="C6" s="23" t="s">
        <v>41</v>
      </c>
      <c r="D6" s="24">
        <v>39</v>
      </c>
      <c r="E6" s="25" t="s">
        <v>51</v>
      </c>
      <c r="F6" s="26">
        <v>1397</v>
      </c>
      <c r="G6" s="27" t="s">
        <v>55</v>
      </c>
      <c r="H6" s="28" t="str">
        <f t="shared" si="0"/>
        <v>Blg.2</v>
      </c>
      <c r="K6" s="21" t="s">
        <v>54</v>
      </c>
      <c r="L6" s="20" t="s">
        <v>57</v>
      </c>
    </row>
    <row r="7" spans="1:12" ht="20.45" customHeight="1" x14ac:dyDescent="0.3">
      <c r="A7" s="5">
        <v>6</v>
      </c>
      <c r="B7" s="22" t="s">
        <v>5</v>
      </c>
      <c r="C7" s="23" t="s">
        <v>41</v>
      </c>
      <c r="D7" s="24">
        <v>33</v>
      </c>
      <c r="E7" s="25" t="s">
        <v>52</v>
      </c>
      <c r="F7" s="26">
        <v>1672</v>
      </c>
      <c r="G7" s="27" t="s">
        <v>56</v>
      </c>
      <c r="H7" s="28" t="str">
        <f t="shared" si="0"/>
        <v>Blg.1</v>
      </c>
    </row>
    <row r="8" spans="1:12" ht="20.45" customHeight="1" x14ac:dyDescent="0.3">
      <c r="A8" s="5">
        <v>7</v>
      </c>
      <c r="B8" s="22" t="s">
        <v>6</v>
      </c>
      <c r="C8" s="23" t="s">
        <v>41</v>
      </c>
      <c r="D8" s="24">
        <v>38</v>
      </c>
      <c r="E8" s="25" t="s">
        <v>51</v>
      </c>
      <c r="F8" s="26">
        <v>1322</v>
      </c>
      <c r="G8" s="27" t="s">
        <v>56</v>
      </c>
      <c r="H8" s="28" t="str">
        <f t="shared" si="0"/>
        <v>Blg.2</v>
      </c>
    </row>
    <row r="9" spans="1:12" ht="20.45" customHeight="1" x14ac:dyDescent="0.3">
      <c r="A9" s="5">
        <v>8</v>
      </c>
      <c r="B9" s="22" t="s">
        <v>0</v>
      </c>
      <c r="C9" s="23" t="s">
        <v>40</v>
      </c>
      <c r="D9" s="24">
        <v>29</v>
      </c>
      <c r="E9" s="25" t="s">
        <v>50</v>
      </c>
      <c r="F9" s="26">
        <v>1472</v>
      </c>
      <c r="G9" s="27" t="s">
        <v>55</v>
      </c>
      <c r="H9" s="28" t="str">
        <f t="shared" si="0"/>
        <v>Blg.1</v>
      </c>
    </row>
    <row r="10" spans="1:12" ht="20.45" customHeight="1" x14ac:dyDescent="0.3">
      <c r="A10" s="5">
        <v>9</v>
      </c>
      <c r="B10" s="22" t="s">
        <v>7</v>
      </c>
      <c r="C10" s="23" t="s">
        <v>41</v>
      </c>
      <c r="D10" s="24">
        <v>38</v>
      </c>
      <c r="E10" s="25" t="s">
        <v>52</v>
      </c>
      <c r="F10" s="26">
        <v>1783</v>
      </c>
      <c r="G10" s="27" t="s">
        <v>56</v>
      </c>
      <c r="H10" s="28" t="str">
        <f t="shared" si="0"/>
        <v>Blg.1</v>
      </c>
    </row>
    <row r="11" spans="1:12" ht="20.45" customHeight="1" x14ac:dyDescent="0.3">
      <c r="A11" s="5">
        <v>10</v>
      </c>
      <c r="B11" s="22" t="s">
        <v>8</v>
      </c>
      <c r="C11" s="23" t="s">
        <v>41</v>
      </c>
      <c r="D11" s="24">
        <v>24</v>
      </c>
      <c r="E11" s="25" t="s">
        <v>53</v>
      </c>
      <c r="F11" s="26">
        <v>1383</v>
      </c>
      <c r="G11" s="27" t="s">
        <v>56</v>
      </c>
      <c r="H11" s="28" t="str">
        <f t="shared" si="0"/>
        <v>Blg.2</v>
      </c>
    </row>
    <row r="12" spans="1:12" ht="20.45" customHeight="1" x14ac:dyDescent="0.3">
      <c r="A12" s="5">
        <v>11</v>
      </c>
      <c r="B12" s="22" t="s">
        <v>9</v>
      </c>
      <c r="C12" s="23" t="s">
        <v>41</v>
      </c>
      <c r="D12" s="24">
        <v>31</v>
      </c>
      <c r="E12" s="25" t="s">
        <v>52</v>
      </c>
      <c r="F12" s="26">
        <v>1341</v>
      </c>
      <c r="G12" s="27" t="s">
        <v>56</v>
      </c>
      <c r="H12" s="28" t="str">
        <f t="shared" si="0"/>
        <v>Blg.1</v>
      </c>
    </row>
    <row r="13" spans="1:12" ht="20.45" customHeight="1" x14ac:dyDescent="0.3">
      <c r="A13" s="5">
        <v>12</v>
      </c>
      <c r="B13" s="22" t="s">
        <v>10</v>
      </c>
      <c r="C13" s="23" t="s">
        <v>40</v>
      </c>
      <c r="D13" s="24">
        <v>25</v>
      </c>
      <c r="E13" s="25" t="s">
        <v>50</v>
      </c>
      <c r="F13" s="26">
        <v>1696</v>
      </c>
      <c r="G13" s="27" t="s">
        <v>56</v>
      </c>
      <c r="H13" s="28" t="str">
        <f t="shared" si="0"/>
        <v>Blg.1</v>
      </c>
    </row>
    <row r="14" spans="1:12" ht="20.45" customHeight="1" x14ac:dyDescent="0.3">
      <c r="A14" s="5">
        <v>13</v>
      </c>
      <c r="B14" s="22" t="s">
        <v>11</v>
      </c>
      <c r="C14" s="23" t="s">
        <v>41</v>
      </c>
      <c r="D14" s="24">
        <v>34</v>
      </c>
      <c r="E14" s="25" t="s">
        <v>50</v>
      </c>
      <c r="F14" s="26">
        <v>1758</v>
      </c>
      <c r="G14" s="27" t="s">
        <v>55</v>
      </c>
      <c r="H14" s="28" t="str">
        <f t="shared" si="0"/>
        <v>Blg.1</v>
      </c>
    </row>
    <row r="15" spans="1:12" ht="20.45" customHeight="1" x14ac:dyDescent="0.3">
      <c r="A15" s="5">
        <v>14</v>
      </c>
      <c r="B15" s="22" t="s">
        <v>12</v>
      </c>
      <c r="C15" s="23" t="s">
        <v>41</v>
      </c>
      <c r="D15" s="24">
        <v>39</v>
      </c>
      <c r="E15" s="25" t="s">
        <v>52</v>
      </c>
      <c r="F15" s="26">
        <v>1534</v>
      </c>
      <c r="G15" s="27" t="s">
        <v>56</v>
      </c>
      <c r="H15" s="28" t="str">
        <f t="shared" si="0"/>
        <v>Blg.1</v>
      </c>
    </row>
    <row r="16" spans="1:12" ht="20.45" customHeight="1" x14ac:dyDescent="0.3">
      <c r="A16" s="5">
        <v>15</v>
      </c>
      <c r="B16" s="22" t="s">
        <v>44</v>
      </c>
      <c r="C16" s="23" t="s">
        <v>40</v>
      </c>
      <c r="D16" s="24">
        <v>35</v>
      </c>
      <c r="E16" s="25" t="s">
        <v>53</v>
      </c>
      <c r="F16" s="26">
        <v>1973</v>
      </c>
      <c r="G16" s="27" t="s">
        <v>56</v>
      </c>
      <c r="H16" s="28" t="str">
        <f t="shared" si="0"/>
        <v>Blg.2</v>
      </c>
    </row>
    <row r="17" spans="1:8" ht="20.45" customHeight="1" x14ac:dyDescent="0.3">
      <c r="A17" s="5">
        <v>16</v>
      </c>
      <c r="B17" s="22" t="s">
        <v>13</v>
      </c>
      <c r="C17" s="23" t="s">
        <v>41</v>
      </c>
      <c r="D17" s="24">
        <v>26</v>
      </c>
      <c r="E17" s="25" t="s">
        <v>52</v>
      </c>
      <c r="F17" s="26">
        <v>1975</v>
      </c>
      <c r="G17" s="27" t="s">
        <v>55</v>
      </c>
      <c r="H17" s="28" t="str">
        <f t="shared" si="0"/>
        <v>Blg.1</v>
      </c>
    </row>
    <row r="18" spans="1:8" ht="20.45" customHeight="1" x14ac:dyDescent="0.3">
      <c r="A18" s="5">
        <v>17</v>
      </c>
      <c r="B18" s="22" t="s">
        <v>14</v>
      </c>
      <c r="C18" s="23" t="s">
        <v>41</v>
      </c>
      <c r="D18" s="24">
        <v>38</v>
      </c>
      <c r="E18" s="25" t="s">
        <v>52</v>
      </c>
      <c r="F18" s="26">
        <v>1996</v>
      </c>
      <c r="G18" s="27" t="s">
        <v>56</v>
      </c>
      <c r="H18" s="28" t="str">
        <f t="shared" si="0"/>
        <v>Blg.1</v>
      </c>
    </row>
    <row r="19" spans="1:8" ht="20.45" customHeight="1" x14ac:dyDescent="0.3">
      <c r="A19" s="5">
        <v>18</v>
      </c>
      <c r="B19" s="22" t="s">
        <v>45</v>
      </c>
      <c r="C19" s="23" t="s">
        <v>40</v>
      </c>
      <c r="D19" s="24">
        <v>25</v>
      </c>
      <c r="E19" s="25" t="s">
        <v>52</v>
      </c>
      <c r="F19" s="26">
        <v>1221</v>
      </c>
      <c r="G19" s="27" t="s">
        <v>56</v>
      </c>
      <c r="H19" s="28" t="str">
        <f t="shared" si="0"/>
        <v>Blg.1</v>
      </c>
    </row>
    <row r="20" spans="1:8" ht="20.45" customHeight="1" x14ac:dyDescent="0.3">
      <c r="A20" s="5">
        <v>19</v>
      </c>
      <c r="B20" s="22" t="s">
        <v>15</v>
      </c>
      <c r="C20" s="23" t="s">
        <v>41</v>
      </c>
      <c r="D20" s="24">
        <v>37</v>
      </c>
      <c r="E20" s="25" t="s">
        <v>50</v>
      </c>
      <c r="F20" s="26">
        <v>1205</v>
      </c>
      <c r="G20" s="27" t="s">
        <v>55</v>
      </c>
      <c r="H20" s="28" t="str">
        <f t="shared" si="0"/>
        <v>Blg.1</v>
      </c>
    </row>
    <row r="21" spans="1:8" ht="20.45" customHeight="1" x14ac:dyDescent="0.3">
      <c r="A21" s="5">
        <v>20</v>
      </c>
      <c r="B21" s="22" t="s">
        <v>16</v>
      </c>
      <c r="C21" s="23" t="s">
        <v>41</v>
      </c>
      <c r="D21" s="24">
        <v>26</v>
      </c>
      <c r="E21" s="25" t="s">
        <v>50</v>
      </c>
      <c r="F21" s="26">
        <v>1795</v>
      </c>
      <c r="G21" s="27" t="s">
        <v>55</v>
      </c>
      <c r="H21" s="28" t="str">
        <f t="shared" si="0"/>
        <v>Blg.1</v>
      </c>
    </row>
    <row r="22" spans="1:8" ht="20.45" customHeight="1" x14ac:dyDescent="0.3">
      <c r="A22" s="5">
        <v>21</v>
      </c>
      <c r="B22" s="22" t="s">
        <v>17</v>
      </c>
      <c r="C22" s="23" t="s">
        <v>41</v>
      </c>
      <c r="D22" s="24">
        <v>38</v>
      </c>
      <c r="E22" s="25" t="s">
        <v>54</v>
      </c>
      <c r="F22" s="26">
        <v>1550</v>
      </c>
      <c r="G22" s="27" t="s">
        <v>55</v>
      </c>
      <c r="H22" s="28" t="str">
        <f t="shared" si="0"/>
        <v>Blg.1</v>
      </c>
    </row>
    <row r="23" spans="1:8" ht="20.45" customHeight="1" x14ac:dyDescent="0.3">
      <c r="A23" s="5">
        <v>22</v>
      </c>
      <c r="B23" s="22" t="s">
        <v>18</v>
      </c>
      <c r="C23" s="23" t="s">
        <v>41</v>
      </c>
      <c r="D23" s="24">
        <v>39</v>
      </c>
      <c r="E23" s="25" t="s">
        <v>54</v>
      </c>
      <c r="F23" s="26">
        <v>1521</v>
      </c>
      <c r="G23" s="27" t="s">
        <v>56</v>
      </c>
      <c r="H23" s="28" t="str">
        <f t="shared" si="0"/>
        <v>Blg.1</v>
      </c>
    </row>
    <row r="24" spans="1:8" ht="20.45" customHeight="1" x14ac:dyDescent="0.3">
      <c r="A24" s="5">
        <v>23</v>
      </c>
      <c r="B24" s="22" t="s">
        <v>19</v>
      </c>
      <c r="C24" s="23" t="s">
        <v>40</v>
      </c>
      <c r="D24" s="24">
        <v>32</v>
      </c>
      <c r="E24" s="25" t="s">
        <v>52</v>
      </c>
      <c r="F24" s="26">
        <v>1703</v>
      </c>
      <c r="G24" s="27" t="s">
        <v>56</v>
      </c>
      <c r="H24" s="28" t="str">
        <f t="shared" si="0"/>
        <v>Blg.1</v>
      </c>
    </row>
    <row r="25" spans="1:8" ht="20.45" customHeight="1" x14ac:dyDescent="0.3">
      <c r="A25" s="5">
        <v>24</v>
      </c>
      <c r="B25" s="22" t="s">
        <v>3</v>
      </c>
      <c r="C25" s="23" t="s">
        <v>40</v>
      </c>
      <c r="D25" s="24">
        <v>33</v>
      </c>
      <c r="E25" s="25" t="s">
        <v>52</v>
      </c>
      <c r="F25" s="26">
        <v>1380</v>
      </c>
      <c r="G25" s="27" t="s">
        <v>55</v>
      </c>
      <c r="H25" s="28" t="str">
        <f t="shared" si="0"/>
        <v>Blg.1</v>
      </c>
    </row>
    <row r="26" spans="1:8" ht="20.45" customHeight="1" x14ac:dyDescent="0.3">
      <c r="A26" s="5">
        <v>25</v>
      </c>
      <c r="B26" s="22" t="s">
        <v>9</v>
      </c>
      <c r="C26" s="23" t="s">
        <v>41</v>
      </c>
      <c r="D26" s="24">
        <v>25</v>
      </c>
      <c r="E26" s="25" t="s">
        <v>54</v>
      </c>
      <c r="F26" s="26">
        <v>1202</v>
      </c>
      <c r="G26" s="27" t="s">
        <v>55</v>
      </c>
      <c r="H26" s="28" t="str">
        <f t="shared" si="0"/>
        <v>Blg.1</v>
      </c>
    </row>
    <row r="27" spans="1:8" ht="20.45" customHeight="1" x14ac:dyDescent="0.3">
      <c r="A27" s="5">
        <v>26</v>
      </c>
      <c r="B27" s="22" t="s">
        <v>42</v>
      </c>
      <c r="C27" s="23" t="s">
        <v>40</v>
      </c>
      <c r="D27" s="24">
        <v>28</v>
      </c>
      <c r="E27" s="25" t="s">
        <v>51</v>
      </c>
      <c r="F27" s="26">
        <v>1920</v>
      </c>
      <c r="G27" s="27" t="s">
        <v>56</v>
      </c>
      <c r="H27" s="28" t="str">
        <f t="shared" si="0"/>
        <v>Blg.2</v>
      </c>
    </row>
    <row r="28" spans="1:8" ht="20.45" customHeight="1" x14ac:dyDescent="0.3">
      <c r="A28" s="5">
        <v>27</v>
      </c>
      <c r="B28" s="22" t="s">
        <v>20</v>
      </c>
      <c r="C28" s="23" t="s">
        <v>41</v>
      </c>
      <c r="D28" s="24">
        <v>34</v>
      </c>
      <c r="E28" s="25" t="s">
        <v>53</v>
      </c>
      <c r="F28" s="26">
        <v>1628</v>
      </c>
      <c r="G28" s="27" t="s">
        <v>55</v>
      </c>
      <c r="H28" s="28" t="str">
        <f t="shared" si="0"/>
        <v>Blg.2</v>
      </c>
    </row>
    <row r="29" spans="1:8" ht="20.45" customHeight="1" x14ac:dyDescent="0.3">
      <c r="A29" s="5">
        <v>28</v>
      </c>
      <c r="B29" s="22" t="s">
        <v>21</v>
      </c>
      <c r="C29" s="23" t="s">
        <v>41</v>
      </c>
      <c r="D29" s="24">
        <v>35</v>
      </c>
      <c r="E29" s="27" t="s">
        <v>50</v>
      </c>
      <c r="F29" s="26">
        <v>1529</v>
      </c>
      <c r="G29" s="27" t="s">
        <v>56</v>
      </c>
      <c r="H29" s="28" t="str">
        <f t="shared" si="0"/>
        <v>Blg.1</v>
      </c>
    </row>
    <row r="30" spans="1:8" ht="20.45" customHeight="1" x14ac:dyDescent="0.3">
      <c r="A30" s="5">
        <v>29</v>
      </c>
      <c r="B30" s="22" t="s">
        <v>5</v>
      </c>
      <c r="C30" s="23" t="s">
        <v>41</v>
      </c>
      <c r="D30" s="24">
        <v>32</v>
      </c>
      <c r="E30" s="27" t="s">
        <v>53</v>
      </c>
      <c r="F30" s="26">
        <v>1479</v>
      </c>
      <c r="G30" s="27" t="s">
        <v>56</v>
      </c>
      <c r="H30" s="28" t="str">
        <f t="shared" si="0"/>
        <v>Blg.2</v>
      </c>
    </row>
    <row r="31" spans="1:8" ht="20.45" customHeight="1" x14ac:dyDescent="0.3">
      <c r="A31" s="5">
        <v>30</v>
      </c>
      <c r="B31" s="22" t="s">
        <v>49</v>
      </c>
      <c r="C31" s="23" t="s">
        <v>40</v>
      </c>
      <c r="D31" s="24">
        <v>39</v>
      </c>
      <c r="E31" s="27" t="s">
        <v>53</v>
      </c>
      <c r="F31" s="26">
        <v>1750</v>
      </c>
      <c r="G31" s="27" t="s">
        <v>56</v>
      </c>
      <c r="H31" s="28" t="str">
        <f t="shared" si="0"/>
        <v>Blg.2</v>
      </c>
    </row>
    <row r="32" spans="1:8" ht="20.45" customHeight="1" x14ac:dyDescent="0.3">
      <c r="A32" s="5">
        <v>31</v>
      </c>
      <c r="B32" s="22" t="s">
        <v>22</v>
      </c>
      <c r="C32" s="23" t="s">
        <v>41</v>
      </c>
      <c r="D32" s="24">
        <v>27</v>
      </c>
      <c r="E32" s="27" t="s">
        <v>50</v>
      </c>
      <c r="F32" s="26">
        <v>1541</v>
      </c>
      <c r="G32" s="27" t="s">
        <v>55</v>
      </c>
      <c r="H32" s="28" t="str">
        <f t="shared" si="0"/>
        <v>Blg.1</v>
      </c>
    </row>
    <row r="33" spans="1:8" ht="20.45" customHeight="1" x14ac:dyDescent="0.3">
      <c r="A33" s="5">
        <v>32</v>
      </c>
      <c r="B33" s="22" t="s">
        <v>23</v>
      </c>
      <c r="C33" s="23" t="s">
        <v>41</v>
      </c>
      <c r="D33" s="24">
        <v>26</v>
      </c>
      <c r="E33" s="27" t="s">
        <v>52</v>
      </c>
      <c r="F33" s="26">
        <v>1612</v>
      </c>
      <c r="G33" s="27" t="s">
        <v>55</v>
      </c>
      <c r="H33" s="28" t="str">
        <f t="shared" si="0"/>
        <v>Blg.1</v>
      </c>
    </row>
    <row r="34" spans="1:8" ht="20.45" customHeight="1" x14ac:dyDescent="0.3">
      <c r="A34" s="5">
        <v>33</v>
      </c>
      <c r="B34" s="22" t="s">
        <v>43</v>
      </c>
      <c r="C34" s="23" t="s">
        <v>40</v>
      </c>
      <c r="D34" s="24">
        <v>32</v>
      </c>
      <c r="E34" s="27" t="s">
        <v>50</v>
      </c>
      <c r="F34" s="26">
        <v>1607</v>
      </c>
      <c r="G34" s="27" t="s">
        <v>56</v>
      </c>
      <c r="H34" s="28" t="str">
        <f t="shared" si="0"/>
        <v>Blg.1</v>
      </c>
    </row>
    <row r="35" spans="1:8" ht="20.45" customHeight="1" x14ac:dyDescent="0.3">
      <c r="A35" s="5">
        <v>34</v>
      </c>
      <c r="B35" s="22" t="s">
        <v>24</v>
      </c>
      <c r="C35" s="23" t="s">
        <v>41</v>
      </c>
      <c r="D35" s="24">
        <v>26</v>
      </c>
      <c r="E35" s="27" t="s">
        <v>52</v>
      </c>
      <c r="F35" s="26">
        <v>1437</v>
      </c>
      <c r="G35" s="27" t="s">
        <v>56</v>
      </c>
      <c r="H35" s="28" t="str">
        <f t="shared" si="0"/>
        <v>Blg.1</v>
      </c>
    </row>
    <row r="36" spans="1:8" ht="20.45" customHeight="1" x14ac:dyDescent="0.3">
      <c r="A36" s="5">
        <v>35</v>
      </c>
      <c r="B36" s="22" t="s">
        <v>25</v>
      </c>
      <c r="C36" s="23" t="s">
        <v>40</v>
      </c>
      <c r="D36" s="24">
        <v>37</v>
      </c>
      <c r="E36" s="27" t="s">
        <v>52</v>
      </c>
      <c r="F36" s="26">
        <v>1692</v>
      </c>
      <c r="G36" s="27" t="s">
        <v>55</v>
      </c>
      <c r="H36" s="28" t="str">
        <f t="shared" si="0"/>
        <v>Blg.1</v>
      </c>
    </row>
    <row r="37" spans="1:8" ht="20.45" customHeight="1" x14ac:dyDescent="0.3">
      <c r="A37" s="5">
        <v>36</v>
      </c>
      <c r="B37" s="22" t="s">
        <v>26</v>
      </c>
      <c r="C37" s="23" t="s">
        <v>41</v>
      </c>
      <c r="D37" s="24">
        <v>26</v>
      </c>
      <c r="E37" s="27" t="s">
        <v>50</v>
      </c>
      <c r="F37" s="26">
        <v>1387</v>
      </c>
      <c r="G37" s="27" t="s">
        <v>56</v>
      </c>
      <c r="H37" s="28" t="str">
        <f t="shared" si="0"/>
        <v>Blg.1</v>
      </c>
    </row>
    <row r="38" spans="1:8" ht="20.45" customHeight="1" x14ac:dyDescent="0.3">
      <c r="A38" s="5">
        <v>37</v>
      </c>
      <c r="B38" s="22" t="s">
        <v>12</v>
      </c>
      <c r="C38" s="23" t="s">
        <v>41</v>
      </c>
      <c r="D38" s="24">
        <v>24</v>
      </c>
      <c r="E38" s="25" t="s">
        <v>53</v>
      </c>
      <c r="F38" s="26">
        <v>1352</v>
      </c>
      <c r="G38" s="27" t="s">
        <v>56</v>
      </c>
      <c r="H38" s="28" t="str">
        <f t="shared" si="0"/>
        <v>Blg.2</v>
      </c>
    </row>
    <row r="39" spans="1:8" ht="20.45" customHeight="1" x14ac:dyDescent="0.3">
      <c r="A39" s="5">
        <v>38</v>
      </c>
      <c r="B39" s="22" t="s">
        <v>27</v>
      </c>
      <c r="C39" s="23" t="s">
        <v>41</v>
      </c>
      <c r="D39" s="24">
        <v>38</v>
      </c>
      <c r="E39" s="27" t="s">
        <v>52</v>
      </c>
      <c r="F39" s="26">
        <v>1773</v>
      </c>
      <c r="G39" s="27" t="s">
        <v>55</v>
      </c>
      <c r="H39" s="28" t="str">
        <f t="shared" si="0"/>
        <v>Blg.1</v>
      </c>
    </row>
    <row r="40" spans="1:8" ht="20.45" customHeight="1" x14ac:dyDescent="0.3">
      <c r="A40" s="5">
        <v>39</v>
      </c>
      <c r="B40" s="22" t="s">
        <v>48</v>
      </c>
      <c r="C40" s="23" t="s">
        <v>40</v>
      </c>
      <c r="D40" s="24">
        <v>29</v>
      </c>
      <c r="E40" s="27" t="s">
        <v>50</v>
      </c>
      <c r="F40" s="26">
        <v>1700</v>
      </c>
      <c r="G40" s="27" t="s">
        <v>56</v>
      </c>
      <c r="H40" s="28" t="str">
        <f t="shared" si="0"/>
        <v>Blg.1</v>
      </c>
    </row>
    <row r="41" spans="1:8" ht="20.45" customHeight="1" x14ac:dyDescent="0.3">
      <c r="A41" s="5">
        <v>40</v>
      </c>
      <c r="B41" s="22" t="s">
        <v>28</v>
      </c>
      <c r="C41" s="23" t="s">
        <v>41</v>
      </c>
      <c r="D41" s="24">
        <v>34</v>
      </c>
      <c r="E41" s="27" t="s">
        <v>54</v>
      </c>
      <c r="F41" s="26">
        <v>1903</v>
      </c>
      <c r="G41" s="27" t="s">
        <v>55</v>
      </c>
      <c r="H41" s="28" t="str">
        <f t="shared" si="0"/>
        <v>Blg.1</v>
      </c>
    </row>
    <row r="42" spans="1:8" ht="20.45" customHeight="1" x14ac:dyDescent="0.3">
      <c r="A42" s="5">
        <v>41</v>
      </c>
      <c r="B42" s="22" t="s">
        <v>29</v>
      </c>
      <c r="C42" s="23" t="s">
        <v>40</v>
      </c>
      <c r="D42" s="24">
        <v>27</v>
      </c>
      <c r="E42" s="27" t="s">
        <v>51</v>
      </c>
      <c r="F42" s="26">
        <v>1318</v>
      </c>
      <c r="G42" s="27" t="s">
        <v>56</v>
      </c>
      <c r="H42" s="28" t="str">
        <f t="shared" si="0"/>
        <v>Blg.2</v>
      </c>
    </row>
    <row r="43" spans="1:8" ht="20.45" customHeight="1" x14ac:dyDescent="0.3">
      <c r="A43" s="5">
        <v>42</v>
      </c>
      <c r="B43" s="22" t="s">
        <v>30</v>
      </c>
      <c r="C43" s="23" t="s">
        <v>41</v>
      </c>
      <c r="D43" s="24">
        <v>31</v>
      </c>
      <c r="E43" s="27" t="s">
        <v>54</v>
      </c>
      <c r="F43" s="26">
        <v>1495</v>
      </c>
      <c r="G43" s="27" t="s">
        <v>56</v>
      </c>
      <c r="H43" s="28" t="str">
        <f t="shared" si="0"/>
        <v>Blg.1</v>
      </c>
    </row>
    <row r="44" spans="1:8" ht="20.45" customHeight="1" x14ac:dyDescent="0.3">
      <c r="A44" s="5">
        <v>43</v>
      </c>
      <c r="B44" s="22" t="s">
        <v>31</v>
      </c>
      <c r="C44" s="23" t="s">
        <v>41</v>
      </c>
      <c r="D44" s="24">
        <v>36</v>
      </c>
      <c r="E44" s="27" t="s">
        <v>50</v>
      </c>
      <c r="F44" s="26">
        <v>1587</v>
      </c>
      <c r="G44" s="27" t="s">
        <v>56</v>
      </c>
      <c r="H44" s="28" t="str">
        <f t="shared" si="0"/>
        <v>Blg.1</v>
      </c>
    </row>
    <row r="45" spans="1:8" ht="20.45" customHeight="1" x14ac:dyDescent="0.3">
      <c r="A45" s="5">
        <v>44</v>
      </c>
      <c r="B45" s="22" t="s">
        <v>32</v>
      </c>
      <c r="C45" s="23" t="s">
        <v>41</v>
      </c>
      <c r="D45" s="24">
        <v>27</v>
      </c>
      <c r="E45" s="24" t="s">
        <v>53</v>
      </c>
      <c r="F45" s="26">
        <v>1317</v>
      </c>
      <c r="G45" s="27" t="s">
        <v>55</v>
      </c>
      <c r="H45" s="28" t="str">
        <f t="shared" si="0"/>
        <v>Blg.2</v>
      </c>
    </row>
    <row r="46" spans="1:8" ht="20.45" customHeight="1" x14ac:dyDescent="0.3">
      <c r="A46" s="5">
        <v>45</v>
      </c>
      <c r="B46" s="22" t="s">
        <v>33</v>
      </c>
      <c r="C46" s="23" t="s">
        <v>41</v>
      </c>
      <c r="D46" s="24">
        <v>30</v>
      </c>
      <c r="E46" s="27" t="s">
        <v>51</v>
      </c>
      <c r="F46" s="26">
        <v>1772</v>
      </c>
      <c r="G46" s="27" t="s">
        <v>55</v>
      </c>
      <c r="H46" s="28" t="str">
        <f t="shared" si="0"/>
        <v>Blg.2</v>
      </c>
    </row>
    <row r="47" spans="1:8" ht="20.45" customHeight="1" x14ac:dyDescent="0.3">
      <c r="A47" s="5">
        <v>46</v>
      </c>
      <c r="B47" s="22" t="s">
        <v>47</v>
      </c>
      <c r="C47" s="23" t="s">
        <v>40</v>
      </c>
      <c r="D47" s="24">
        <v>25</v>
      </c>
      <c r="E47" s="27" t="s">
        <v>54</v>
      </c>
      <c r="F47" s="26">
        <v>1767</v>
      </c>
      <c r="G47" s="27" t="s">
        <v>56</v>
      </c>
      <c r="H47" s="28" t="str">
        <f t="shared" si="0"/>
        <v>Blg.1</v>
      </c>
    </row>
    <row r="48" spans="1:8" ht="20.45" customHeight="1" x14ac:dyDescent="0.3">
      <c r="A48" s="5">
        <v>47</v>
      </c>
      <c r="B48" s="22" t="s">
        <v>34</v>
      </c>
      <c r="C48" s="23" t="s">
        <v>41</v>
      </c>
      <c r="D48" s="24">
        <v>32</v>
      </c>
      <c r="E48" s="27" t="s">
        <v>51</v>
      </c>
      <c r="F48" s="26">
        <v>1758</v>
      </c>
      <c r="G48" s="27" t="s">
        <v>56</v>
      </c>
      <c r="H48" s="28" t="str">
        <f t="shared" si="0"/>
        <v>Blg.2</v>
      </c>
    </row>
    <row r="49" spans="1:8" ht="20.45" customHeight="1" x14ac:dyDescent="0.3">
      <c r="A49" s="5">
        <v>48</v>
      </c>
      <c r="B49" s="22" t="s">
        <v>35</v>
      </c>
      <c r="C49" s="23" t="s">
        <v>41</v>
      </c>
      <c r="D49" s="24">
        <v>35</v>
      </c>
      <c r="E49" s="27" t="s">
        <v>50</v>
      </c>
      <c r="F49" s="26">
        <v>1537</v>
      </c>
      <c r="G49" s="27" t="s">
        <v>55</v>
      </c>
      <c r="H49" s="28" t="str">
        <f t="shared" si="0"/>
        <v>Blg.1</v>
      </c>
    </row>
    <row r="50" spans="1:8" ht="20.45" customHeight="1" x14ac:dyDescent="0.3">
      <c r="A50" s="5">
        <v>49</v>
      </c>
      <c r="B50" s="22" t="s">
        <v>6</v>
      </c>
      <c r="C50" s="23" t="s">
        <v>41</v>
      </c>
      <c r="D50" s="24">
        <v>33</v>
      </c>
      <c r="E50" s="27" t="s">
        <v>54</v>
      </c>
      <c r="F50" s="26">
        <v>1289</v>
      </c>
      <c r="G50" s="27" t="s">
        <v>56</v>
      </c>
      <c r="H50" s="28" t="str">
        <f t="shared" si="0"/>
        <v>Blg.1</v>
      </c>
    </row>
    <row r="51" spans="1:8" ht="20.45" customHeight="1" x14ac:dyDescent="0.3">
      <c r="A51" s="5">
        <v>50</v>
      </c>
      <c r="B51" s="22" t="s">
        <v>36</v>
      </c>
      <c r="C51" s="23" t="s">
        <v>40</v>
      </c>
      <c r="D51" s="24">
        <v>35</v>
      </c>
      <c r="E51" s="27" t="s">
        <v>52</v>
      </c>
      <c r="F51" s="26">
        <v>1365</v>
      </c>
      <c r="G51" s="27" t="s">
        <v>56</v>
      </c>
      <c r="H51" s="28" t="str">
        <f t="shared" si="0"/>
        <v>Blg.1</v>
      </c>
    </row>
    <row r="52" spans="1:8" ht="20.45" customHeight="1" x14ac:dyDescent="0.3">
      <c r="A52" s="5">
        <v>51</v>
      </c>
      <c r="B52" s="22" t="s">
        <v>37</v>
      </c>
      <c r="C52" s="23" t="s">
        <v>41</v>
      </c>
      <c r="D52" s="24">
        <v>33</v>
      </c>
      <c r="E52" s="27" t="s">
        <v>53</v>
      </c>
      <c r="F52" s="26">
        <v>1905</v>
      </c>
      <c r="G52" s="27" t="s">
        <v>55</v>
      </c>
      <c r="H52" s="28" t="str">
        <f t="shared" si="0"/>
        <v>Blg.2</v>
      </c>
    </row>
    <row r="53" spans="1:8" ht="20.45" customHeight="1" x14ac:dyDescent="0.3">
      <c r="A53" s="5">
        <v>52</v>
      </c>
      <c r="B53" s="22" t="s">
        <v>38</v>
      </c>
      <c r="C53" s="23" t="s">
        <v>40</v>
      </c>
      <c r="D53" s="24">
        <v>32</v>
      </c>
      <c r="E53" s="27" t="s">
        <v>54</v>
      </c>
      <c r="F53" s="26">
        <v>1420</v>
      </c>
      <c r="G53" s="27" t="s">
        <v>56</v>
      </c>
      <c r="H53" s="28" t="str">
        <f t="shared" si="0"/>
        <v>Blg.1</v>
      </c>
    </row>
    <row r="54" spans="1:8" ht="20.45" customHeight="1" x14ac:dyDescent="0.3">
      <c r="A54" s="5">
        <v>53</v>
      </c>
      <c r="B54" s="22" t="s">
        <v>39</v>
      </c>
      <c r="C54" s="23" t="s">
        <v>41</v>
      </c>
      <c r="D54" s="24">
        <v>28</v>
      </c>
      <c r="E54" s="27" t="s">
        <v>52</v>
      </c>
      <c r="F54" s="26">
        <v>1369</v>
      </c>
      <c r="G54" s="27" t="s">
        <v>55</v>
      </c>
      <c r="H54" s="28" t="str">
        <f t="shared" si="0"/>
        <v>Blg.1</v>
      </c>
    </row>
  </sheetData>
  <sortState xmlns:xlrd2="http://schemas.microsoft.com/office/spreadsheetml/2017/richdata2" ref="A2:G56">
    <sortCondition descending="1" ref="F2:F5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"/>
  <sheetViews>
    <sheetView zoomScale="90" zoomScaleNormal="90" workbookViewId="0">
      <selection activeCell="L2" sqref="L2"/>
    </sheetView>
  </sheetViews>
  <sheetFormatPr defaultColWidth="9.125" defaultRowHeight="18.75" x14ac:dyDescent="0.3"/>
  <cols>
    <col min="1" max="1" width="4.125" style="9" bestFit="1" customWidth="1"/>
    <col min="2" max="2" width="19.375" style="19" bestFit="1" customWidth="1"/>
    <col min="3" max="3" width="12.125" style="9" customWidth="1"/>
    <col min="4" max="4" width="9.625" style="12" customWidth="1"/>
    <col min="5" max="5" width="29.25" style="10" customWidth="1"/>
    <col min="6" max="6" width="11.75" style="15" customWidth="1"/>
    <col min="7" max="7" width="12" style="10" bestFit="1" customWidth="1"/>
    <col min="8" max="8" width="13.25" style="1" customWidth="1"/>
    <col min="9" max="10" width="9.125" style="1"/>
    <col min="11" max="11" width="27.375" style="1" bestFit="1" customWidth="1"/>
    <col min="12" max="12" width="16.125" style="1" customWidth="1"/>
    <col min="13" max="16384" width="9.125" style="1"/>
  </cols>
  <sheetData>
    <row r="1" spans="1:12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64</v>
      </c>
      <c r="G1" s="4" t="s">
        <v>65</v>
      </c>
      <c r="H1" s="4" t="s">
        <v>66</v>
      </c>
      <c r="K1" s="32" t="s">
        <v>63</v>
      </c>
      <c r="L1" s="32" t="s">
        <v>67</v>
      </c>
    </row>
    <row r="2" spans="1:12" ht="20.45" customHeight="1" x14ac:dyDescent="0.3">
      <c r="A2" s="5">
        <v>1</v>
      </c>
      <c r="B2" s="22" t="s">
        <v>46</v>
      </c>
      <c r="C2" s="23" t="s">
        <v>40</v>
      </c>
      <c r="D2" s="24">
        <v>36</v>
      </c>
      <c r="E2" s="25" t="s">
        <v>50</v>
      </c>
      <c r="F2" s="26">
        <v>1775</v>
      </c>
      <c r="G2" s="27" t="s">
        <v>55</v>
      </c>
      <c r="H2" s="28" t="s">
        <v>57</v>
      </c>
      <c r="K2" s="29" t="s">
        <v>50</v>
      </c>
      <c r="L2" s="26">
        <f>SUMIF(E:E,K2,F:F)</f>
        <v>20589</v>
      </c>
    </row>
    <row r="3" spans="1:12" ht="20.45" customHeight="1" x14ac:dyDescent="0.3">
      <c r="A3" s="5">
        <v>2</v>
      </c>
      <c r="B3" s="22" t="s">
        <v>1</v>
      </c>
      <c r="C3" s="23" t="s">
        <v>41</v>
      </c>
      <c r="D3" s="24">
        <v>36</v>
      </c>
      <c r="E3" s="25" t="s">
        <v>51</v>
      </c>
      <c r="F3" s="26">
        <v>1364</v>
      </c>
      <c r="G3" s="27" t="s">
        <v>56</v>
      </c>
      <c r="H3" s="28" t="s">
        <v>58</v>
      </c>
      <c r="K3" s="29" t="s">
        <v>51</v>
      </c>
      <c r="L3" s="26">
        <f t="shared" ref="L3:L6" si="0">SUMIF(E:E,K3,F:F)</f>
        <v>10851</v>
      </c>
    </row>
    <row r="4" spans="1:12" ht="20.45" customHeight="1" x14ac:dyDescent="0.3">
      <c r="A4" s="5">
        <v>3</v>
      </c>
      <c r="B4" s="22" t="s">
        <v>2</v>
      </c>
      <c r="C4" s="23" t="s">
        <v>41</v>
      </c>
      <c r="D4" s="24">
        <v>25</v>
      </c>
      <c r="E4" s="25" t="s">
        <v>52</v>
      </c>
      <c r="F4" s="26">
        <v>1710</v>
      </c>
      <c r="G4" s="27" t="s">
        <v>55</v>
      </c>
      <c r="H4" s="28" t="s">
        <v>57</v>
      </c>
      <c r="K4" s="29" t="s">
        <v>52</v>
      </c>
      <c r="L4" s="26">
        <f t="shared" si="0"/>
        <v>25563</v>
      </c>
    </row>
    <row r="5" spans="1:12" ht="20.45" customHeight="1" x14ac:dyDescent="0.3">
      <c r="A5" s="5">
        <v>4</v>
      </c>
      <c r="B5" s="22" t="s">
        <v>3</v>
      </c>
      <c r="C5" s="23" t="s">
        <v>40</v>
      </c>
      <c r="D5" s="24">
        <v>30</v>
      </c>
      <c r="E5" s="25" t="s">
        <v>53</v>
      </c>
      <c r="F5" s="26">
        <v>1262</v>
      </c>
      <c r="G5" s="27" t="s">
        <v>56</v>
      </c>
      <c r="H5" s="28" t="s">
        <v>58</v>
      </c>
      <c r="K5" s="29" t="s">
        <v>53</v>
      </c>
      <c r="L5" s="26">
        <f t="shared" si="0"/>
        <v>14049</v>
      </c>
    </row>
    <row r="6" spans="1:12" ht="20.45" customHeight="1" x14ac:dyDescent="0.3">
      <c r="A6" s="5">
        <v>5</v>
      </c>
      <c r="B6" s="22" t="s">
        <v>4</v>
      </c>
      <c r="C6" s="23" t="s">
        <v>41</v>
      </c>
      <c r="D6" s="24">
        <v>39</v>
      </c>
      <c r="E6" s="25" t="s">
        <v>51</v>
      </c>
      <c r="F6" s="26">
        <v>1397</v>
      </c>
      <c r="G6" s="27" t="s">
        <v>55</v>
      </c>
      <c r="H6" s="28" t="s">
        <v>58</v>
      </c>
      <c r="K6" s="29" t="s">
        <v>54</v>
      </c>
      <c r="L6" s="26">
        <f t="shared" si="0"/>
        <v>12147</v>
      </c>
    </row>
    <row r="7" spans="1:12" ht="20.45" customHeight="1" x14ac:dyDescent="0.3">
      <c r="A7" s="5">
        <v>6</v>
      </c>
      <c r="B7" s="22" t="s">
        <v>5</v>
      </c>
      <c r="C7" s="23" t="s">
        <v>41</v>
      </c>
      <c r="D7" s="24">
        <v>33</v>
      </c>
      <c r="E7" s="25" t="s">
        <v>52</v>
      </c>
      <c r="F7" s="26">
        <v>1672</v>
      </c>
      <c r="G7" s="27" t="s">
        <v>56</v>
      </c>
      <c r="H7" s="28" t="s">
        <v>57</v>
      </c>
      <c r="K7" s="30" t="s">
        <v>68</v>
      </c>
      <c r="L7" s="31">
        <f>SUM(L2:L6)</f>
        <v>83199</v>
      </c>
    </row>
    <row r="8" spans="1:12" ht="20.45" customHeight="1" x14ac:dyDescent="0.3">
      <c r="A8" s="5">
        <v>7</v>
      </c>
      <c r="B8" s="22" t="s">
        <v>6</v>
      </c>
      <c r="C8" s="23" t="s">
        <v>41</v>
      </c>
      <c r="D8" s="24">
        <v>38</v>
      </c>
      <c r="E8" s="25" t="s">
        <v>51</v>
      </c>
      <c r="F8" s="26">
        <v>1322</v>
      </c>
      <c r="G8" s="27" t="s">
        <v>56</v>
      </c>
      <c r="H8" s="28" t="s">
        <v>58</v>
      </c>
    </row>
    <row r="9" spans="1:12" ht="20.45" customHeight="1" x14ac:dyDescent="0.3">
      <c r="A9" s="5">
        <v>8</v>
      </c>
      <c r="B9" s="22" t="s">
        <v>0</v>
      </c>
      <c r="C9" s="23" t="s">
        <v>40</v>
      </c>
      <c r="D9" s="24">
        <v>29</v>
      </c>
      <c r="E9" s="25" t="s">
        <v>50</v>
      </c>
      <c r="F9" s="26">
        <v>1472</v>
      </c>
      <c r="G9" s="27" t="s">
        <v>55</v>
      </c>
      <c r="H9" s="28" t="s">
        <v>57</v>
      </c>
    </row>
    <row r="10" spans="1:12" ht="20.45" customHeight="1" x14ac:dyDescent="0.3">
      <c r="A10" s="5">
        <v>9</v>
      </c>
      <c r="B10" s="22" t="s">
        <v>7</v>
      </c>
      <c r="C10" s="23" t="s">
        <v>41</v>
      </c>
      <c r="D10" s="24">
        <v>38</v>
      </c>
      <c r="E10" s="25" t="s">
        <v>52</v>
      </c>
      <c r="F10" s="26">
        <v>1783</v>
      </c>
      <c r="G10" s="27" t="s">
        <v>56</v>
      </c>
      <c r="H10" s="28" t="s">
        <v>57</v>
      </c>
    </row>
    <row r="11" spans="1:12" ht="20.45" customHeight="1" x14ac:dyDescent="0.3">
      <c r="A11" s="5">
        <v>10</v>
      </c>
      <c r="B11" s="22" t="s">
        <v>8</v>
      </c>
      <c r="C11" s="23" t="s">
        <v>41</v>
      </c>
      <c r="D11" s="24">
        <v>24</v>
      </c>
      <c r="E11" s="25" t="s">
        <v>53</v>
      </c>
      <c r="F11" s="26">
        <v>1383</v>
      </c>
      <c r="G11" s="27" t="s">
        <v>56</v>
      </c>
      <c r="H11" s="28" t="s">
        <v>58</v>
      </c>
    </row>
    <row r="12" spans="1:12" ht="20.45" customHeight="1" x14ac:dyDescent="0.3">
      <c r="A12" s="5">
        <v>11</v>
      </c>
      <c r="B12" s="22" t="s">
        <v>9</v>
      </c>
      <c r="C12" s="23" t="s">
        <v>41</v>
      </c>
      <c r="D12" s="24">
        <v>31</v>
      </c>
      <c r="E12" s="25" t="s">
        <v>52</v>
      </c>
      <c r="F12" s="26">
        <v>1341</v>
      </c>
      <c r="G12" s="27" t="s">
        <v>56</v>
      </c>
      <c r="H12" s="28" t="s">
        <v>57</v>
      </c>
    </row>
    <row r="13" spans="1:12" ht="20.45" customHeight="1" x14ac:dyDescent="0.3">
      <c r="A13" s="5">
        <v>12</v>
      </c>
      <c r="B13" s="22" t="s">
        <v>10</v>
      </c>
      <c r="C13" s="23" t="s">
        <v>40</v>
      </c>
      <c r="D13" s="24">
        <v>25</v>
      </c>
      <c r="E13" s="25" t="s">
        <v>50</v>
      </c>
      <c r="F13" s="26">
        <v>1696</v>
      </c>
      <c r="G13" s="27" t="s">
        <v>56</v>
      </c>
      <c r="H13" s="28" t="s">
        <v>57</v>
      </c>
    </row>
    <row r="14" spans="1:12" ht="20.45" customHeight="1" x14ac:dyDescent="0.3">
      <c r="A14" s="5">
        <v>13</v>
      </c>
      <c r="B14" s="22" t="s">
        <v>11</v>
      </c>
      <c r="C14" s="23" t="s">
        <v>41</v>
      </c>
      <c r="D14" s="24">
        <v>34</v>
      </c>
      <c r="E14" s="25" t="s">
        <v>50</v>
      </c>
      <c r="F14" s="26">
        <v>1758</v>
      </c>
      <c r="G14" s="27" t="s">
        <v>55</v>
      </c>
      <c r="H14" s="28" t="s">
        <v>57</v>
      </c>
    </row>
    <row r="15" spans="1:12" ht="20.45" customHeight="1" x14ac:dyDescent="0.3">
      <c r="A15" s="5">
        <v>14</v>
      </c>
      <c r="B15" s="22" t="s">
        <v>12</v>
      </c>
      <c r="C15" s="23" t="s">
        <v>41</v>
      </c>
      <c r="D15" s="24">
        <v>39</v>
      </c>
      <c r="E15" s="25" t="s">
        <v>52</v>
      </c>
      <c r="F15" s="26">
        <v>1534</v>
      </c>
      <c r="G15" s="27" t="s">
        <v>56</v>
      </c>
      <c r="H15" s="28" t="s">
        <v>57</v>
      </c>
    </row>
    <row r="16" spans="1:12" ht="20.45" customHeight="1" x14ac:dyDescent="0.3">
      <c r="A16" s="5">
        <v>15</v>
      </c>
      <c r="B16" s="22" t="s">
        <v>44</v>
      </c>
      <c r="C16" s="23" t="s">
        <v>40</v>
      </c>
      <c r="D16" s="24">
        <v>35</v>
      </c>
      <c r="E16" s="25" t="s">
        <v>53</v>
      </c>
      <c r="F16" s="26">
        <v>1973</v>
      </c>
      <c r="G16" s="27" t="s">
        <v>56</v>
      </c>
      <c r="H16" s="28" t="s">
        <v>58</v>
      </c>
    </row>
    <row r="17" spans="1:8" ht="20.45" customHeight="1" x14ac:dyDescent="0.3">
      <c r="A17" s="5">
        <v>16</v>
      </c>
      <c r="B17" s="22" t="s">
        <v>13</v>
      </c>
      <c r="C17" s="23" t="s">
        <v>41</v>
      </c>
      <c r="D17" s="24">
        <v>26</v>
      </c>
      <c r="E17" s="25" t="s">
        <v>52</v>
      </c>
      <c r="F17" s="26">
        <v>1975</v>
      </c>
      <c r="G17" s="27" t="s">
        <v>55</v>
      </c>
      <c r="H17" s="28" t="s">
        <v>57</v>
      </c>
    </row>
    <row r="18" spans="1:8" ht="20.45" customHeight="1" x14ac:dyDescent="0.3">
      <c r="A18" s="5">
        <v>17</v>
      </c>
      <c r="B18" s="22" t="s">
        <v>14</v>
      </c>
      <c r="C18" s="23" t="s">
        <v>41</v>
      </c>
      <c r="D18" s="24">
        <v>38</v>
      </c>
      <c r="E18" s="25" t="s">
        <v>52</v>
      </c>
      <c r="F18" s="26">
        <v>1996</v>
      </c>
      <c r="G18" s="27" t="s">
        <v>56</v>
      </c>
      <c r="H18" s="28" t="s">
        <v>57</v>
      </c>
    </row>
    <row r="19" spans="1:8" ht="20.45" customHeight="1" x14ac:dyDescent="0.3">
      <c r="A19" s="5">
        <v>18</v>
      </c>
      <c r="B19" s="22" t="s">
        <v>45</v>
      </c>
      <c r="C19" s="23" t="s">
        <v>40</v>
      </c>
      <c r="D19" s="24">
        <v>25</v>
      </c>
      <c r="E19" s="25" t="s">
        <v>52</v>
      </c>
      <c r="F19" s="26">
        <v>1221</v>
      </c>
      <c r="G19" s="27" t="s">
        <v>56</v>
      </c>
      <c r="H19" s="28" t="s">
        <v>57</v>
      </c>
    </row>
    <row r="20" spans="1:8" ht="20.45" customHeight="1" x14ac:dyDescent="0.3">
      <c r="A20" s="5">
        <v>19</v>
      </c>
      <c r="B20" s="22" t="s">
        <v>15</v>
      </c>
      <c r="C20" s="23" t="s">
        <v>41</v>
      </c>
      <c r="D20" s="24">
        <v>37</v>
      </c>
      <c r="E20" s="25" t="s">
        <v>50</v>
      </c>
      <c r="F20" s="26">
        <v>1205</v>
      </c>
      <c r="G20" s="27" t="s">
        <v>55</v>
      </c>
      <c r="H20" s="28" t="s">
        <v>57</v>
      </c>
    </row>
    <row r="21" spans="1:8" ht="20.45" customHeight="1" x14ac:dyDescent="0.3">
      <c r="A21" s="5">
        <v>20</v>
      </c>
      <c r="B21" s="22" t="s">
        <v>16</v>
      </c>
      <c r="C21" s="23" t="s">
        <v>41</v>
      </c>
      <c r="D21" s="24">
        <v>26</v>
      </c>
      <c r="E21" s="25" t="s">
        <v>50</v>
      </c>
      <c r="F21" s="26">
        <v>1795</v>
      </c>
      <c r="G21" s="27" t="s">
        <v>55</v>
      </c>
      <c r="H21" s="28" t="s">
        <v>57</v>
      </c>
    </row>
    <row r="22" spans="1:8" ht="20.45" customHeight="1" x14ac:dyDescent="0.3">
      <c r="A22" s="5">
        <v>21</v>
      </c>
      <c r="B22" s="22" t="s">
        <v>17</v>
      </c>
      <c r="C22" s="23" t="s">
        <v>41</v>
      </c>
      <c r="D22" s="24">
        <v>38</v>
      </c>
      <c r="E22" s="25" t="s">
        <v>54</v>
      </c>
      <c r="F22" s="26">
        <v>1550</v>
      </c>
      <c r="G22" s="27" t="s">
        <v>55</v>
      </c>
      <c r="H22" s="28" t="s">
        <v>57</v>
      </c>
    </row>
    <row r="23" spans="1:8" ht="20.45" customHeight="1" x14ac:dyDescent="0.3">
      <c r="A23" s="5">
        <v>22</v>
      </c>
      <c r="B23" s="22" t="s">
        <v>18</v>
      </c>
      <c r="C23" s="23" t="s">
        <v>41</v>
      </c>
      <c r="D23" s="24">
        <v>39</v>
      </c>
      <c r="E23" s="25" t="s">
        <v>54</v>
      </c>
      <c r="F23" s="26">
        <v>1521</v>
      </c>
      <c r="G23" s="27" t="s">
        <v>56</v>
      </c>
      <c r="H23" s="28" t="s">
        <v>57</v>
      </c>
    </row>
    <row r="24" spans="1:8" ht="20.45" customHeight="1" x14ac:dyDescent="0.3">
      <c r="A24" s="5">
        <v>23</v>
      </c>
      <c r="B24" s="22" t="s">
        <v>19</v>
      </c>
      <c r="C24" s="23" t="s">
        <v>40</v>
      </c>
      <c r="D24" s="24">
        <v>32</v>
      </c>
      <c r="E24" s="25" t="s">
        <v>52</v>
      </c>
      <c r="F24" s="26">
        <v>1703</v>
      </c>
      <c r="G24" s="27" t="s">
        <v>56</v>
      </c>
      <c r="H24" s="28" t="s">
        <v>57</v>
      </c>
    </row>
    <row r="25" spans="1:8" ht="20.45" customHeight="1" x14ac:dyDescent="0.3">
      <c r="A25" s="5">
        <v>24</v>
      </c>
      <c r="B25" s="22" t="s">
        <v>3</v>
      </c>
      <c r="C25" s="23" t="s">
        <v>40</v>
      </c>
      <c r="D25" s="24">
        <v>33</v>
      </c>
      <c r="E25" s="25" t="s">
        <v>52</v>
      </c>
      <c r="F25" s="26">
        <v>1380</v>
      </c>
      <c r="G25" s="27" t="s">
        <v>55</v>
      </c>
      <c r="H25" s="28" t="s">
        <v>57</v>
      </c>
    </row>
    <row r="26" spans="1:8" ht="20.45" customHeight="1" x14ac:dyDescent="0.3">
      <c r="A26" s="5">
        <v>25</v>
      </c>
      <c r="B26" s="22" t="s">
        <v>9</v>
      </c>
      <c r="C26" s="23" t="s">
        <v>41</v>
      </c>
      <c r="D26" s="24">
        <v>25</v>
      </c>
      <c r="E26" s="25" t="s">
        <v>54</v>
      </c>
      <c r="F26" s="26">
        <v>1202</v>
      </c>
      <c r="G26" s="27" t="s">
        <v>55</v>
      </c>
      <c r="H26" s="28" t="s">
        <v>57</v>
      </c>
    </row>
    <row r="27" spans="1:8" ht="20.45" customHeight="1" x14ac:dyDescent="0.3">
      <c r="A27" s="5">
        <v>26</v>
      </c>
      <c r="B27" s="22" t="s">
        <v>42</v>
      </c>
      <c r="C27" s="23" t="s">
        <v>40</v>
      </c>
      <c r="D27" s="24">
        <v>28</v>
      </c>
      <c r="E27" s="25" t="s">
        <v>51</v>
      </c>
      <c r="F27" s="26">
        <v>1920</v>
      </c>
      <c r="G27" s="27" t="s">
        <v>56</v>
      </c>
      <c r="H27" s="28" t="s">
        <v>58</v>
      </c>
    </row>
    <row r="28" spans="1:8" ht="20.45" customHeight="1" x14ac:dyDescent="0.3">
      <c r="A28" s="5">
        <v>27</v>
      </c>
      <c r="B28" s="22" t="s">
        <v>20</v>
      </c>
      <c r="C28" s="23" t="s">
        <v>41</v>
      </c>
      <c r="D28" s="24">
        <v>34</v>
      </c>
      <c r="E28" s="25" t="s">
        <v>53</v>
      </c>
      <c r="F28" s="26">
        <v>1628</v>
      </c>
      <c r="G28" s="27" t="s">
        <v>55</v>
      </c>
      <c r="H28" s="28" t="s">
        <v>58</v>
      </c>
    </row>
    <row r="29" spans="1:8" ht="20.45" customHeight="1" x14ac:dyDescent="0.3">
      <c r="A29" s="5">
        <v>28</v>
      </c>
      <c r="B29" s="22" t="s">
        <v>21</v>
      </c>
      <c r="C29" s="23" t="s">
        <v>41</v>
      </c>
      <c r="D29" s="24">
        <v>35</v>
      </c>
      <c r="E29" s="27" t="s">
        <v>50</v>
      </c>
      <c r="F29" s="26">
        <v>1529</v>
      </c>
      <c r="G29" s="27" t="s">
        <v>56</v>
      </c>
      <c r="H29" s="28" t="s">
        <v>57</v>
      </c>
    </row>
    <row r="30" spans="1:8" ht="20.45" customHeight="1" x14ac:dyDescent="0.3">
      <c r="A30" s="5">
        <v>29</v>
      </c>
      <c r="B30" s="22" t="s">
        <v>5</v>
      </c>
      <c r="C30" s="23" t="s">
        <v>41</v>
      </c>
      <c r="D30" s="24">
        <v>32</v>
      </c>
      <c r="E30" s="27" t="s">
        <v>53</v>
      </c>
      <c r="F30" s="26">
        <v>1479</v>
      </c>
      <c r="G30" s="27" t="s">
        <v>56</v>
      </c>
      <c r="H30" s="28" t="s">
        <v>58</v>
      </c>
    </row>
    <row r="31" spans="1:8" ht="20.45" customHeight="1" x14ac:dyDescent="0.3">
      <c r="A31" s="5">
        <v>30</v>
      </c>
      <c r="B31" s="22" t="s">
        <v>49</v>
      </c>
      <c r="C31" s="23" t="s">
        <v>40</v>
      </c>
      <c r="D31" s="24">
        <v>39</v>
      </c>
      <c r="E31" s="27" t="s">
        <v>53</v>
      </c>
      <c r="F31" s="26">
        <v>1750</v>
      </c>
      <c r="G31" s="27" t="s">
        <v>56</v>
      </c>
      <c r="H31" s="28" t="s">
        <v>58</v>
      </c>
    </row>
    <row r="32" spans="1:8" ht="20.45" customHeight="1" x14ac:dyDescent="0.3">
      <c r="A32" s="5">
        <v>31</v>
      </c>
      <c r="B32" s="22" t="s">
        <v>22</v>
      </c>
      <c r="C32" s="23" t="s">
        <v>41</v>
      </c>
      <c r="D32" s="24">
        <v>27</v>
      </c>
      <c r="E32" s="27" t="s">
        <v>50</v>
      </c>
      <c r="F32" s="26">
        <v>1541</v>
      </c>
      <c r="G32" s="27" t="s">
        <v>55</v>
      </c>
      <c r="H32" s="28" t="s">
        <v>57</v>
      </c>
    </row>
    <row r="33" spans="1:8" ht="20.45" customHeight="1" x14ac:dyDescent="0.3">
      <c r="A33" s="5">
        <v>32</v>
      </c>
      <c r="B33" s="22" t="s">
        <v>23</v>
      </c>
      <c r="C33" s="23" t="s">
        <v>41</v>
      </c>
      <c r="D33" s="24">
        <v>26</v>
      </c>
      <c r="E33" s="27" t="s">
        <v>52</v>
      </c>
      <c r="F33" s="26">
        <v>1612</v>
      </c>
      <c r="G33" s="27" t="s">
        <v>55</v>
      </c>
      <c r="H33" s="28" t="s">
        <v>57</v>
      </c>
    </row>
    <row r="34" spans="1:8" ht="20.45" customHeight="1" x14ac:dyDescent="0.3">
      <c r="A34" s="5">
        <v>33</v>
      </c>
      <c r="B34" s="22" t="s">
        <v>43</v>
      </c>
      <c r="C34" s="23" t="s">
        <v>40</v>
      </c>
      <c r="D34" s="24">
        <v>32</v>
      </c>
      <c r="E34" s="27" t="s">
        <v>50</v>
      </c>
      <c r="F34" s="26">
        <v>1607</v>
      </c>
      <c r="G34" s="27" t="s">
        <v>56</v>
      </c>
      <c r="H34" s="28" t="s">
        <v>57</v>
      </c>
    </row>
    <row r="35" spans="1:8" ht="20.45" customHeight="1" x14ac:dyDescent="0.3">
      <c r="A35" s="5">
        <v>34</v>
      </c>
      <c r="B35" s="22" t="s">
        <v>24</v>
      </c>
      <c r="C35" s="23" t="s">
        <v>41</v>
      </c>
      <c r="D35" s="24">
        <v>26</v>
      </c>
      <c r="E35" s="27" t="s">
        <v>52</v>
      </c>
      <c r="F35" s="26">
        <v>1437</v>
      </c>
      <c r="G35" s="27" t="s">
        <v>56</v>
      </c>
      <c r="H35" s="28" t="s">
        <v>57</v>
      </c>
    </row>
    <row r="36" spans="1:8" ht="20.45" customHeight="1" x14ac:dyDescent="0.3">
      <c r="A36" s="5">
        <v>35</v>
      </c>
      <c r="B36" s="22" t="s">
        <v>25</v>
      </c>
      <c r="C36" s="23" t="s">
        <v>40</v>
      </c>
      <c r="D36" s="24">
        <v>37</v>
      </c>
      <c r="E36" s="27" t="s">
        <v>52</v>
      </c>
      <c r="F36" s="26">
        <v>1692</v>
      </c>
      <c r="G36" s="27" t="s">
        <v>55</v>
      </c>
      <c r="H36" s="28" t="s">
        <v>57</v>
      </c>
    </row>
    <row r="37" spans="1:8" ht="20.45" customHeight="1" x14ac:dyDescent="0.3">
      <c r="A37" s="5">
        <v>36</v>
      </c>
      <c r="B37" s="22" t="s">
        <v>26</v>
      </c>
      <c r="C37" s="23" t="s">
        <v>41</v>
      </c>
      <c r="D37" s="24">
        <v>26</v>
      </c>
      <c r="E37" s="27" t="s">
        <v>50</v>
      </c>
      <c r="F37" s="26">
        <v>1387</v>
      </c>
      <c r="G37" s="27" t="s">
        <v>56</v>
      </c>
      <c r="H37" s="28" t="s">
        <v>57</v>
      </c>
    </row>
    <row r="38" spans="1:8" ht="20.45" customHeight="1" x14ac:dyDescent="0.3">
      <c r="A38" s="5">
        <v>37</v>
      </c>
      <c r="B38" s="22" t="s">
        <v>12</v>
      </c>
      <c r="C38" s="23" t="s">
        <v>41</v>
      </c>
      <c r="D38" s="24">
        <v>24</v>
      </c>
      <c r="E38" s="25" t="s">
        <v>53</v>
      </c>
      <c r="F38" s="26">
        <v>1352</v>
      </c>
      <c r="G38" s="27" t="s">
        <v>56</v>
      </c>
      <c r="H38" s="28" t="s">
        <v>58</v>
      </c>
    </row>
    <row r="39" spans="1:8" ht="20.45" customHeight="1" x14ac:dyDescent="0.3">
      <c r="A39" s="5">
        <v>38</v>
      </c>
      <c r="B39" s="22" t="s">
        <v>27</v>
      </c>
      <c r="C39" s="23" t="s">
        <v>41</v>
      </c>
      <c r="D39" s="24">
        <v>38</v>
      </c>
      <c r="E39" s="27" t="s">
        <v>52</v>
      </c>
      <c r="F39" s="26">
        <v>1773</v>
      </c>
      <c r="G39" s="27" t="s">
        <v>55</v>
      </c>
      <c r="H39" s="28" t="s">
        <v>57</v>
      </c>
    </row>
    <row r="40" spans="1:8" ht="20.45" customHeight="1" x14ac:dyDescent="0.3">
      <c r="A40" s="5">
        <v>39</v>
      </c>
      <c r="B40" s="22" t="s">
        <v>48</v>
      </c>
      <c r="C40" s="23" t="s">
        <v>40</v>
      </c>
      <c r="D40" s="24">
        <v>29</v>
      </c>
      <c r="E40" s="27" t="s">
        <v>50</v>
      </c>
      <c r="F40" s="26">
        <v>1700</v>
      </c>
      <c r="G40" s="27" t="s">
        <v>56</v>
      </c>
      <c r="H40" s="28" t="s">
        <v>57</v>
      </c>
    </row>
    <row r="41" spans="1:8" ht="20.45" customHeight="1" x14ac:dyDescent="0.3">
      <c r="A41" s="5">
        <v>40</v>
      </c>
      <c r="B41" s="22" t="s">
        <v>28</v>
      </c>
      <c r="C41" s="23" t="s">
        <v>41</v>
      </c>
      <c r="D41" s="24">
        <v>34</v>
      </c>
      <c r="E41" s="27" t="s">
        <v>54</v>
      </c>
      <c r="F41" s="26">
        <v>1903</v>
      </c>
      <c r="G41" s="27" t="s">
        <v>55</v>
      </c>
      <c r="H41" s="28" t="s">
        <v>57</v>
      </c>
    </row>
    <row r="42" spans="1:8" ht="20.45" customHeight="1" x14ac:dyDescent="0.3">
      <c r="A42" s="5">
        <v>41</v>
      </c>
      <c r="B42" s="22" t="s">
        <v>29</v>
      </c>
      <c r="C42" s="23" t="s">
        <v>40</v>
      </c>
      <c r="D42" s="24">
        <v>27</v>
      </c>
      <c r="E42" s="27" t="s">
        <v>51</v>
      </c>
      <c r="F42" s="26">
        <v>1318</v>
      </c>
      <c r="G42" s="27" t="s">
        <v>56</v>
      </c>
      <c r="H42" s="28" t="s">
        <v>58</v>
      </c>
    </row>
    <row r="43" spans="1:8" ht="20.45" customHeight="1" x14ac:dyDescent="0.3">
      <c r="A43" s="5">
        <v>42</v>
      </c>
      <c r="B43" s="22" t="s">
        <v>30</v>
      </c>
      <c r="C43" s="23" t="s">
        <v>41</v>
      </c>
      <c r="D43" s="24">
        <v>31</v>
      </c>
      <c r="E43" s="27" t="s">
        <v>54</v>
      </c>
      <c r="F43" s="26">
        <v>1495</v>
      </c>
      <c r="G43" s="27" t="s">
        <v>56</v>
      </c>
      <c r="H43" s="28" t="s">
        <v>57</v>
      </c>
    </row>
    <row r="44" spans="1:8" ht="20.45" customHeight="1" x14ac:dyDescent="0.3">
      <c r="A44" s="5">
        <v>43</v>
      </c>
      <c r="B44" s="22" t="s">
        <v>31</v>
      </c>
      <c r="C44" s="23" t="s">
        <v>41</v>
      </c>
      <c r="D44" s="24">
        <v>36</v>
      </c>
      <c r="E44" s="27" t="s">
        <v>50</v>
      </c>
      <c r="F44" s="26">
        <v>1587</v>
      </c>
      <c r="G44" s="27" t="s">
        <v>56</v>
      </c>
      <c r="H44" s="28" t="s">
        <v>57</v>
      </c>
    </row>
    <row r="45" spans="1:8" ht="20.45" customHeight="1" x14ac:dyDescent="0.3">
      <c r="A45" s="5">
        <v>44</v>
      </c>
      <c r="B45" s="22" t="s">
        <v>32</v>
      </c>
      <c r="C45" s="23" t="s">
        <v>41</v>
      </c>
      <c r="D45" s="24">
        <v>27</v>
      </c>
      <c r="E45" s="24" t="s">
        <v>53</v>
      </c>
      <c r="F45" s="26">
        <v>1317</v>
      </c>
      <c r="G45" s="27" t="s">
        <v>55</v>
      </c>
      <c r="H45" s="28" t="s">
        <v>58</v>
      </c>
    </row>
    <row r="46" spans="1:8" ht="20.45" customHeight="1" x14ac:dyDescent="0.3">
      <c r="A46" s="5">
        <v>45</v>
      </c>
      <c r="B46" s="22" t="s">
        <v>33</v>
      </c>
      <c r="C46" s="23" t="s">
        <v>41</v>
      </c>
      <c r="D46" s="24">
        <v>30</v>
      </c>
      <c r="E46" s="27" t="s">
        <v>51</v>
      </c>
      <c r="F46" s="26">
        <v>1772</v>
      </c>
      <c r="G46" s="27" t="s">
        <v>55</v>
      </c>
      <c r="H46" s="28" t="s">
        <v>58</v>
      </c>
    </row>
    <row r="47" spans="1:8" ht="20.45" customHeight="1" x14ac:dyDescent="0.3">
      <c r="A47" s="5">
        <v>46</v>
      </c>
      <c r="B47" s="22" t="s">
        <v>47</v>
      </c>
      <c r="C47" s="23" t="s">
        <v>40</v>
      </c>
      <c r="D47" s="24">
        <v>25</v>
      </c>
      <c r="E47" s="27" t="s">
        <v>54</v>
      </c>
      <c r="F47" s="26">
        <v>1767</v>
      </c>
      <c r="G47" s="27" t="s">
        <v>56</v>
      </c>
      <c r="H47" s="28" t="s">
        <v>57</v>
      </c>
    </row>
    <row r="48" spans="1:8" ht="20.45" customHeight="1" x14ac:dyDescent="0.3">
      <c r="A48" s="5">
        <v>47</v>
      </c>
      <c r="B48" s="22" t="s">
        <v>34</v>
      </c>
      <c r="C48" s="23" t="s">
        <v>41</v>
      </c>
      <c r="D48" s="24">
        <v>32</v>
      </c>
      <c r="E48" s="27" t="s">
        <v>51</v>
      </c>
      <c r="F48" s="26">
        <v>1758</v>
      </c>
      <c r="G48" s="27" t="s">
        <v>56</v>
      </c>
      <c r="H48" s="28" t="s">
        <v>58</v>
      </c>
    </row>
    <row r="49" spans="1:8" ht="20.45" customHeight="1" x14ac:dyDescent="0.3">
      <c r="A49" s="5">
        <v>48</v>
      </c>
      <c r="B49" s="22" t="s">
        <v>35</v>
      </c>
      <c r="C49" s="23" t="s">
        <v>41</v>
      </c>
      <c r="D49" s="24">
        <v>35</v>
      </c>
      <c r="E49" s="27" t="s">
        <v>50</v>
      </c>
      <c r="F49" s="26">
        <v>1537</v>
      </c>
      <c r="G49" s="27" t="s">
        <v>55</v>
      </c>
      <c r="H49" s="28" t="s">
        <v>57</v>
      </c>
    </row>
    <row r="50" spans="1:8" ht="20.45" customHeight="1" x14ac:dyDescent="0.3">
      <c r="A50" s="5">
        <v>49</v>
      </c>
      <c r="B50" s="22" t="s">
        <v>6</v>
      </c>
      <c r="C50" s="23" t="s">
        <v>41</v>
      </c>
      <c r="D50" s="24">
        <v>33</v>
      </c>
      <c r="E50" s="27" t="s">
        <v>54</v>
      </c>
      <c r="F50" s="26">
        <v>1289</v>
      </c>
      <c r="G50" s="27" t="s">
        <v>56</v>
      </c>
      <c r="H50" s="28" t="s">
        <v>57</v>
      </c>
    </row>
    <row r="51" spans="1:8" ht="20.45" customHeight="1" x14ac:dyDescent="0.3">
      <c r="A51" s="5">
        <v>50</v>
      </c>
      <c r="B51" s="22" t="s">
        <v>36</v>
      </c>
      <c r="C51" s="23" t="s">
        <v>40</v>
      </c>
      <c r="D51" s="24">
        <v>35</v>
      </c>
      <c r="E51" s="27" t="s">
        <v>52</v>
      </c>
      <c r="F51" s="26">
        <v>1365</v>
      </c>
      <c r="G51" s="27" t="s">
        <v>56</v>
      </c>
      <c r="H51" s="28" t="s">
        <v>57</v>
      </c>
    </row>
    <row r="52" spans="1:8" ht="20.45" customHeight="1" x14ac:dyDescent="0.3">
      <c r="A52" s="5">
        <v>51</v>
      </c>
      <c r="B52" s="22" t="s">
        <v>37</v>
      </c>
      <c r="C52" s="23" t="s">
        <v>41</v>
      </c>
      <c r="D52" s="24">
        <v>33</v>
      </c>
      <c r="E52" s="27" t="s">
        <v>53</v>
      </c>
      <c r="F52" s="26">
        <v>1905</v>
      </c>
      <c r="G52" s="27" t="s">
        <v>55</v>
      </c>
      <c r="H52" s="28" t="s">
        <v>58</v>
      </c>
    </row>
    <row r="53" spans="1:8" ht="20.45" customHeight="1" x14ac:dyDescent="0.3">
      <c r="A53" s="5">
        <v>52</v>
      </c>
      <c r="B53" s="22" t="s">
        <v>38</v>
      </c>
      <c r="C53" s="23" t="s">
        <v>40</v>
      </c>
      <c r="D53" s="24">
        <v>32</v>
      </c>
      <c r="E53" s="27" t="s">
        <v>54</v>
      </c>
      <c r="F53" s="26">
        <v>1420</v>
      </c>
      <c r="G53" s="27" t="s">
        <v>56</v>
      </c>
      <c r="H53" s="28" t="s">
        <v>57</v>
      </c>
    </row>
    <row r="54" spans="1:8" ht="20.45" customHeight="1" x14ac:dyDescent="0.3">
      <c r="A54" s="5">
        <v>53</v>
      </c>
      <c r="B54" s="22" t="s">
        <v>39</v>
      </c>
      <c r="C54" s="23" t="s">
        <v>41</v>
      </c>
      <c r="D54" s="24">
        <v>28</v>
      </c>
      <c r="E54" s="27" t="s">
        <v>52</v>
      </c>
      <c r="F54" s="26">
        <v>1369</v>
      </c>
      <c r="G54" s="27" t="s">
        <v>55</v>
      </c>
      <c r="H54" s="28" t="s">
        <v>57</v>
      </c>
    </row>
    <row r="55" spans="1:8" x14ac:dyDescent="0.3">
      <c r="F55" s="15">
        <f>SUM(F2:F54)</f>
        <v>83199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workbookViewId="0">
      <selection activeCell="G8" sqref="G8"/>
    </sheetView>
  </sheetViews>
  <sheetFormatPr defaultColWidth="9.125" defaultRowHeight="18.75" x14ac:dyDescent="0.3"/>
  <cols>
    <col min="1" max="1" width="4.125" style="9" bestFit="1" customWidth="1"/>
    <col min="2" max="2" width="19.375" style="19" bestFit="1" customWidth="1"/>
    <col min="3" max="3" width="12.125" style="9" customWidth="1"/>
    <col min="4" max="4" width="9.625" style="12" customWidth="1"/>
    <col min="5" max="5" width="29.25" style="10" customWidth="1"/>
    <col min="6" max="6" width="11.75" style="15" customWidth="1"/>
    <col min="7" max="7" width="12" style="10" bestFit="1" customWidth="1"/>
    <col min="8" max="8" width="13.25" style="1" customWidth="1"/>
    <col min="9" max="16384" width="9.125" style="1"/>
  </cols>
  <sheetData>
    <row r="1" spans="1:8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64</v>
      </c>
      <c r="G1" s="4" t="s">
        <v>65</v>
      </c>
      <c r="H1" s="4" t="s">
        <v>66</v>
      </c>
    </row>
    <row r="2" spans="1:8" ht="20.45" customHeight="1" x14ac:dyDescent="0.3">
      <c r="A2" s="5">
        <v>17</v>
      </c>
      <c r="B2" s="41" t="s">
        <v>14</v>
      </c>
      <c r="C2" s="42" t="s">
        <v>41</v>
      </c>
      <c r="D2" s="43">
        <v>38</v>
      </c>
      <c r="E2" s="44" t="s">
        <v>52</v>
      </c>
      <c r="F2" s="45">
        <v>1996</v>
      </c>
      <c r="G2" s="46" t="s">
        <v>56</v>
      </c>
      <c r="H2" s="47" t="s">
        <v>57</v>
      </c>
    </row>
    <row r="3" spans="1:8" ht="20.45" customHeight="1" x14ac:dyDescent="0.3">
      <c r="A3" s="5">
        <v>16</v>
      </c>
      <c r="B3" s="22" t="s">
        <v>13</v>
      </c>
      <c r="C3" s="23" t="s">
        <v>41</v>
      </c>
      <c r="D3" s="24">
        <v>26</v>
      </c>
      <c r="E3" s="25" t="s">
        <v>52</v>
      </c>
      <c r="F3" s="26">
        <v>1975</v>
      </c>
      <c r="G3" s="27" t="s">
        <v>55</v>
      </c>
      <c r="H3" s="28" t="s">
        <v>57</v>
      </c>
    </row>
    <row r="4" spans="1:8" ht="20.45" customHeight="1" x14ac:dyDescent="0.3">
      <c r="A4" s="5">
        <v>15</v>
      </c>
      <c r="B4" s="22" t="s">
        <v>44</v>
      </c>
      <c r="C4" s="23" t="s">
        <v>40</v>
      </c>
      <c r="D4" s="24">
        <v>35</v>
      </c>
      <c r="E4" s="25" t="s">
        <v>53</v>
      </c>
      <c r="F4" s="26">
        <v>1973</v>
      </c>
      <c r="G4" s="27" t="s">
        <v>56</v>
      </c>
      <c r="H4" s="28" t="s">
        <v>58</v>
      </c>
    </row>
    <row r="5" spans="1:8" ht="20.45" customHeight="1" x14ac:dyDescent="0.3">
      <c r="A5" s="5">
        <v>26</v>
      </c>
      <c r="B5" s="22" t="s">
        <v>42</v>
      </c>
      <c r="C5" s="23" t="s">
        <v>40</v>
      </c>
      <c r="D5" s="24">
        <v>28</v>
      </c>
      <c r="E5" s="25" t="s">
        <v>51</v>
      </c>
      <c r="F5" s="26">
        <v>1920</v>
      </c>
      <c r="G5" s="27" t="s">
        <v>56</v>
      </c>
      <c r="H5" s="28" t="s">
        <v>58</v>
      </c>
    </row>
    <row r="6" spans="1:8" ht="20.45" customHeight="1" x14ac:dyDescent="0.3">
      <c r="A6" s="5">
        <v>51</v>
      </c>
      <c r="B6" s="22" t="s">
        <v>37</v>
      </c>
      <c r="C6" s="23" t="s">
        <v>41</v>
      </c>
      <c r="D6" s="24">
        <v>33</v>
      </c>
      <c r="E6" s="27" t="s">
        <v>53</v>
      </c>
      <c r="F6" s="26">
        <v>1905</v>
      </c>
      <c r="G6" s="27" t="s">
        <v>55</v>
      </c>
      <c r="H6" s="28" t="s">
        <v>58</v>
      </c>
    </row>
    <row r="7" spans="1:8" ht="20.45" customHeight="1" x14ac:dyDescent="0.3">
      <c r="A7" s="5">
        <v>40</v>
      </c>
      <c r="B7" s="22" t="s">
        <v>28</v>
      </c>
      <c r="C7" s="23" t="s">
        <v>41</v>
      </c>
      <c r="D7" s="24">
        <v>34</v>
      </c>
      <c r="E7" s="27" t="s">
        <v>54</v>
      </c>
      <c r="F7" s="26">
        <v>1903</v>
      </c>
      <c r="G7" s="27" t="s">
        <v>55</v>
      </c>
      <c r="H7" s="28" t="s">
        <v>57</v>
      </c>
    </row>
    <row r="8" spans="1:8" ht="20.45" customHeight="1" x14ac:dyDescent="0.3">
      <c r="A8" s="5">
        <v>20</v>
      </c>
      <c r="B8" s="22" t="s">
        <v>16</v>
      </c>
      <c r="C8" s="23" t="s">
        <v>41</v>
      </c>
      <c r="D8" s="24">
        <v>26</v>
      </c>
      <c r="E8" s="25" t="s">
        <v>50</v>
      </c>
      <c r="F8" s="26">
        <v>1795</v>
      </c>
      <c r="G8" s="27" t="s">
        <v>55</v>
      </c>
      <c r="H8" s="28" t="s">
        <v>57</v>
      </c>
    </row>
    <row r="9" spans="1:8" ht="20.45" customHeight="1" x14ac:dyDescent="0.3">
      <c r="A9" s="5">
        <v>9</v>
      </c>
      <c r="B9" s="22" t="s">
        <v>7</v>
      </c>
      <c r="C9" s="23" t="s">
        <v>41</v>
      </c>
      <c r="D9" s="24">
        <v>38</v>
      </c>
      <c r="E9" s="25" t="s">
        <v>52</v>
      </c>
      <c r="F9" s="26">
        <v>1783</v>
      </c>
      <c r="G9" s="27" t="s">
        <v>56</v>
      </c>
      <c r="H9" s="28" t="s">
        <v>57</v>
      </c>
    </row>
    <row r="10" spans="1:8" ht="20.45" customHeight="1" x14ac:dyDescent="0.3">
      <c r="A10" s="5">
        <v>1</v>
      </c>
      <c r="B10" s="22" t="s">
        <v>46</v>
      </c>
      <c r="C10" s="23" t="s">
        <v>40</v>
      </c>
      <c r="D10" s="24">
        <v>36</v>
      </c>
      <c r="E10" s="25" t="s">
        <v>50</v>
      </c>
      <c r="F10" s="26">
        <v>1775</v>
      </c>
      <c r="G10" s="27" t="s">
        <v>55</v>
      </c>
      <c r="H10" s="28" t="s">
        <v>57</v>
      </c>
    </row>
    <row r="11" spans="1:8" ht="20.45" customHeight="1" x14ac:dyDescent="0.3">
      <c r="A11" s="5">
        <v>38</v>
      </c>
      <c r="B11" s="22" t="s">
        <v>27</v>
      </c>
      <c r="C11" s="23" t="s">
        <v>41</v>
      </c>
      <c r="D11" s="24">
        <v>38</v>
      </c>
      <c r="E11" s="27" t="s">
        <v>52</v>
      </c>
      <c r="F11" s="26">
        <v>1773</v>
      </c>
      <c r="G11" s="27" t="s">
        <v>55</v>
      </c>
      <c r="H11" s="28" t="s">
        <v>57</v>
      </c>
    </row>
    <row r="12" spans="1:8" ht="20.45" customHeight="1" x14ac:dyDescent="0.3">
      <c r="A12" s="5">
        <v>45</v>
      </c>
      <c r="B12" s="22" t="s">
        <v>33</v>
      </c>
      <c r="C12" s="23" t="s">
        <v>41</v>
      </c>
      <c r="D12" s="24">
        <v>30</v>
      </c>
      <c r="E12" s="27" t="s">
        <v>51</v>
      </c>
      <c r="F12" s="26">
        <v>1772</v>
      </c>
      <c r="G12" s="27" t="s">
        <v>55</v>
      </c>
      <c r="H12" s="28" t="s">
        <v>58</v>
      </c>
    </row>
    <row r="13" spans="1:8" ht="20.45" customHeight="1" x14ac:dyDescent="0.3">
      <c r="A13" s="5">
        <v>46</v>
      </c>
      <c r="B13" s="22" t="s">
        <v>47</v>
      </c>
      <c r="C13" s="23" t="s">
        <v>40</v>
      </c>
      <c r="D13" s="24">
        <v>25</v>
      </c>
      <c r="E13" s="27" t="s">
        <v>54</v>
      </c>
      <c r="F13" s="26">
        <v>1767</v>
      </c>
      <c r="G13" s="27" t="s">
        <v>56</v>
      </c>
      <c r="H13" s="28" t="s">
        <v>57</v>
      </c>
    </row>
    <row r="14" spans="1:8" ht="20.45" customHeight="1" x14ac:dyDescent="0.3">
      <c r="A14" s="5">
        <v>13</v>
      </c>
      <c r="B14" s="22" t="s">
        <v>11</v>
      </c>
      <c r="C14" s="23" t="s">
        <v>41</v>
      </c>
      <c r="D14" s="24">
        <v>34</v>
      </c>
      <c r="E14" s="25" t="s">
        <v>50</v>
      </c>
      <c r="F14" s="26">
        <v>1758</v>
      </c>
      <c r="G14" s="27" t="s">
        <v>55</v>
      </c>
      <c r="H14" s="28" t="s">
        <v>57</v>
      </c>
    </row>
    <row r="15" spans="1:8" ht="20.45" customHeight="1" x14ac:dyDescent="0.3">
      <c r="A15" s="5">
        <v>47</v>
      </c>
      <c r="B15" s="22" t="s">
        <v>34</v>
      </c>
      <c r="C15" s="23" t="s">
        <v>41</v>
      </c>
      <c r="D15" s="24">
        <v>32</v>
      </c>
      <c r="E15" s="27" t="s">
        <v>51</v>
      </c>
      <c r="F15" s="26">
        <v>1758</v>
      </c>
      <c r="G15" s="27" t="s">
        <v>56</v>
      </c>
      <c r="H15" s="28" t="s">
        <v>58</v>
      </c>
    </row>
    <row r="16" spans="1:8" ht="20.45" customHeight="1" x14ac:dyDescent="0.3">
      <c r="A16" s="5">
        <v>30</v>
      </c>
      <c r="B16" s="22" t="s">
        <v>49</v>
      </c>
      <c r="C16" s="23" t="s">
        <v>40</v>
      </c>
      <c r="D16" s="24">
        <v>39</v>
      </c>
      <c r="E16" s="27" t="s">
        <v>53</v>
      </c>
      <c r="F16" s="26">
        <v>1750</v>
      </c>
      <c r="G16" s="27" t="s">
        <v>56</v>
      </c>
      <c r="H16" s="28" t="s">
        <v>58</v>
      </c>
    </row>
    <row r="17" spans="1:8" ht="20.45" customHeight="1" x14ac:dyDescent="0.3">
      <c r="A17" s="5">
        <v>3</v>
      </c>
      <c r="B17" s="22" t="s">
        <v>2</v>
      </c>
      <c r="C17" s="23" t="s">
        <v>41</v>
      </c>
      <c r="D17" s="24">
        <v>25</v>
      </c>
      <c r="E17" s="25" t="s">
        <v>52</v>
      </c>
      <c r="F17" s="26">
        <v>1710</v>
      </c>
      <c r="G17" s="27" t="s">
        <v>55</v>
      </c>
      <c r="H17" s="28" t="s">
        <v>57</v>
      </c>
    </row>
    <row r="18" spans="1:8" ht="20.45" customHeight="1" x14ac:dyDescent="0.3">
      <c r="A18" s="5">
        <v>23</v>
      </c>
      <c r="B18" s="22" t="s">
        <v>19</v>
      </c>
      <c r="C18" s="23" t="s">
        <v>40</v>
      </c>
      <c r="D18" s="24">
        <v>32</v>
      </c>
      <c r="E18" s="25" t="s">
        <v>52</v>
      </c>
      <c r="F18" s="26">
        <v>1703</v>
      </c>
      <c r="G18" s="27" t="s">
        <v>56</v>
      </c>
      <c r="H18" s="28" t="s">
        <v>57</v>
      </c>
    </row>
    <row r="19" spans="1:8" ht="20.45" customHeight="1" x14ac:dyDescent="0.3">
      <c r="A19" s="5">
        <v>39</v>
      </c>
      <c r="B19" s="22" t="s">
        <v>48</v>
      </c>
      <c r="C19" s="23" t="s">
        <v>40</v>
      </c>
      <c r="D19" s="24">
        <v>29</v>
      </c>
      <c r="E19" s="27" t="s">
        <v>50</v>
      </c>
      <c r="F19" s="26">
        <v>1700</v>
      </c>
      <c r="G19" s="27" t="s">
        <v>56</v>
      </c>
      <c r="H19" s="28" t="s">
        <v>57</v>
      </c>
    </row>
    <row r="20" spans="1:8" ht="20.45" customHeight="1" x14ac:dyDescent="0.3">
      <c r="A20" s="5">
        <v>12</v>
      </c>
      <c r="B20" s="22" t="s">
        <v>10</v>
      </c>
      <c r="C20" s="23" t="s">
        <v>40</v>
      </c>
      <c r="D20" s="24">
        <v>25</v>
      </c>
      <c r="E20" s="25" t="s">
        <v>50</v>
      </c>
      <c r="F20" s="26">
        <v>1696</v>
      </c>
      <c r="G20" s="27" t="s">
        <v>56</v>
      </c>
      <c r="H20" s="28" t="s">
        <v>57</v>
      </c>
    </row>
    <row r="21" spans="1:8" ht="20.45" customHeight="1" x14ac:dyDescent="0.3">
      <c r="A21" s="5">
        <v>35</v>
      </c>
      <c r="B21" s="22" t="s">
        <v>25</v>
      </c>
      <c r="C21" s="23" t="s">
        <v>40</v>
      </c>
      <c r="D21" s="24">
        <v>37</v>
      </c>
      <c r="E21" s="27" t="s">
        <v>52</v>
      </c>
      <c r="F21" s="26">
        <v>1692</v>
      </c>
      <c r="G21" s="27" t="s">
        <v>55</v>
      </c>
      <c r="H21" s="28" t="s">
        <v>57</v>
      </c>
    </row>
    <row r="22" spans="1:8" ht="20.45" customHeight="1" x14ac:dyDescent="0.3">
      <c r="A22" s="5">
        <v>6</v>
      </c>
      <c r="B22" s="22" t="s">
        <v>5</v>
      </c>
      <c r="C22" s="23" t="s">
        <v>41</v>
      </c>
      <c r="D22" s="24">
        <v>33</v>
      </c>
      <c r="E22" s="25" t="s">
        <v>52</v>
      </c>
      <c r="F22" s="26">
        <v>1672</v>
      </c>
      <c r="G22" s="27" t="s">
        <v>56</v>
      </c>
      <c r="H22" s="28" t="s">
        <v>57</v>
      </c>
    </row>
    <row r="23" spans="1:8" ht="20.45" customHeight="1" x14ac:dyDescent="0.3">
      <c r="A23" s="5">
        <v>27</v>
      </c>
      <c r="B23" s="22" t="s">
        <v>20</v>
      </c>
      <c r="C23" s="23" t="s">
        <v>41</v>
      </c>
      <c r="D23" s="24">
        <v>34</v>
      </c>
      <c r="E23" s="25" t="s">
        <v>53</v>
      </c>
      <c r="F23" s="26">
        <v>1628</v>
      </c>
      <c r="G23" s="27" t="s">
        <v>55</v>
      </c>
      <c r="H23" s="28" t="s">
        <v>58</v>
      </c>
    </row>
    <row r="24" spans="1:8" ht="20.45" customHeight="1" x14ac:dyDescent="0.3">
      <c r="A24" s="5">
        <v>32</v>
      </c>
      <c r="B24" s="22" t="s">
        <v>23</v>
      </c>
      <c r="C24" s="23" t="s">
        <v>41</v>
      </c>
      <c r="D24" s="24">
        <v>26</v>
      </c>
      <c r="E24" s="27" t="s">
        <v>52</v>
      </c>
      <c r="F24" s="26">
        <v>1612</v>
      </c>
      <c r="G24" s="27" t="s">
        <v>55</v>
      </c>
      <c r="H24" s="28" t="s">
        <v>57</v>
      </c>
    </row>
    <row r="25" spans="1:8" ht="20.45" customHeight="1" x14ac:dyDescent="0.3">
      <c r="A25" s="5">
        <v>33</v>
      </c>
      <c r="B25" s="22" t="s">
        <v>43</v>
      </c>
      <c r="C25" s="23" t="s">
        <v>40</v>
      </c>
      <c r="D25" s="24">
        <v>32</v>
      </c>
      <c r="E25" s="27" t="s">
        <v>50</v>
      </c>
      <c r="F25" s="26">
        <v>1607</v>
      </c>
      <c r="G25" s="27" t="s">
        <v>56</v>
      </c>
      <c r="H25" s="28" t="s">
        <v>57</v>
      </c>
    </row>
    <row r="26" spans="1:8" ht="20.45" customHeight="1" x14ac:dyDescent="0.3">
      <c r="A26" s="5">
        <v>43</v>
      </c>
      <c r="B26" s="22" t="s">
        <v>31</v>
      </c>
      <c r="C26" s="23" t="s">
        <v>41</v>
      </c>
      <c r="D26" s="24">
        <v>36</v>
      </c>
      <c r="E26" s="27" t="s">
        <v>50</v>
      </c>
      <c r="F26" s="26">
        <v>1587</v>
      </c>
      <c r="G26" s="27" t="s">
        <v>56</v>
      </c>
      <c r="H26" s="28" t="s">
        <v>57</v>
      </c>
    </row>
    <row r="27" spans="1:8" ht="20.45" customHeight="1" x14ac:dyDescent="0.3">
      <c r="A27" s="5">
        <v>21</v>
      </c>
      <c r="B27" s="22" t="s">
        <v>17</v>
      </c>
      <c r="C27" s="23" t="s">
        <v>41</v>
      </c>
      <c r="D27" s="24">
        <v>38</v>
      </c>
      <c r="E27" s="25" t="s">
        <v>54</v>
      </c>
      <c r="F27" s="26">
        <v>1550</v>
      </c>
      <c r="G27" s="27" t="s">
        <v>55</v>
      </c>
      <c r="H27" s="28" t="s">
        <v>57</v>
      </c>
    </row>
    <row r="28" spans="1:8" ht="20.45" customHeight="1" x14ac:dyDescent="0.3">
      <c r="A28" s="5">
        <v>31</v>
      </c>
      <c r="B28" s="22" t="s">
        <v>22</v>
      </c>
      <c r="C28" s="23" t="s">
        <v>41</v>
      </c>
      <c r="D28" s="24">
        <v>27</v>
      </c>
      <c r="E28" s="27" t="s">
        <v>50</v>
      </c>
      <c r="F28" s="26">
        <v>1541</v>
      </c>
      <c r="G28" s="27" t="s">
        <v>55</v>
      </c>
      <c r="H28" s="28" t="s">
        <v>57</v>
      </c>
    </row>
    <row r="29" spans="1:8" ht="20.45" customHeight="1" x14ac:dyDescent="0.3">
      <c r="A29" s="5">
        <v>48</v>
      </c>
      <c r="B29" s="22" t="s">
        <v>35</v>
      </c>
      <c r="C29" s="23" t="s">
        <v>41</v>
      </c>
      <c r="D29" s="24">
        <v>35</v>
      </c>
      <c r="E29" s="27" t="s">
        <v>50</v>
      </c>
      <c r="F29" s="26">
        <v>1537</v>
      </c>
      <c r="G29" s="27" t="s">
        <v>55</v>
      </c>
      <c r="H29" s="28" t="s">
        <v>57</v>
      </c>
    </row>
    <row r="30" spans="1:8" ht="20.45" customHeight="1" x14ac:dyDescent="0.3">
      <c r="A30" s="5">
        <v>14</v>
      </c>
      <c r="B30" s="22" t="s">
        <v>12</v>
      </c>
      <c r="C30" s="23" t="s">
        <v>41</v>
      </c>
      <c r="D30" s="24">
        <v>39</v>
      </c>
      <c r="E30" s="25" t="s">
        <v>52</v>
      </c>
      <c r="F30" s="26">
        <v>1534</v>
      </c>
      <c r="G30" s="27" t="s">
        <v>56</v>
      </c>
      <c r="H30" s="28" t="s">
        <v>57</v>
      </c>
    </row>
    <row r="31" spans="1:8" ht="20.45" customHeight="1" x14ac:dyDescent="0.3">
      <c r="A31" s="5">
        <v>28</v>
      </c>
      <c r="B31" s="22" t="s">
        <v>21</v>
      </c>
      <c r="C31" s="23" t="s">
        <v>41</v>
      </c>
      <c r="D31" s="24">
        <v>35</v>
      </c>
      <c r="E31" s="27" t="s">
        <v>50</v>
      </c>
      <c r="F31" s="26">
        <v>1529</v>
      </c>
      <c r="G31" s="27" t="s">
        <v>56</v>
      </c>
      <c r="H31" s="28" t="s">
        <v>57</v>
      </c>
    </row>
    <row r="32" spans="1:8" ht="20.45" customHeight="1" x14ac:dyDescent="0.3">
      <c r="A32" s="5">
        <v>22</v>
      </c>
      <c r="B32" s="22" t="s">
        <v>18</v>
      </c>
      <c r="C32" s="23" t="s">
        <v>41</v>
      </c>
      <c r="D32" s="24">
        <v>39</v>
      </c>
      <c r="E32" s="25" t="s">
        <v>54</v>
      </c>
      <c r="F32" s="26">
        <v>1521</v>
      </c>
      <c r="G32" s="27" t="s">
        <v>56</v>
      </c>
      <c r="H32" s="28" t="s">
        <v>57</v>
      </c>
    </row>
    <row r="33" spans="1:8" ht="20.45" customHeight="1" x14ac:dyDescent="0.3">
      <c r="A33" s="5">
        <v>42</v>
      </c>
      <c r="B33" s="22" t="s">
        <v>30</v>
      </c>
      <c r="C33" s="23" t="s">
        <v>41</v>
      </c>
      <c r="D33" s="24">
        <v>31</v>
      </c>
      <c r="E33" s="27" t="s">
        <v>54</v>
      </c>
      <c r="F33" s="26">
        <v>1495</v>
      </c>
      <c r="G33" s="27" t="s">
        <v>56</v>
      </c>
      <c r="H33" s="28" t="s">
        <v>57</v>
      </c>
    </row>
    <row r="34" spans="1:8" ht="20.45" customHeight="1" x14ac:dyDescent="0.3">
      <c r="A34" s="5">
        <v>29</v>
      </c>
      <c r="B34" s="22" t="s">
        <v>5</v>
      </c>
      <c r="C34" s="23" t="s">
        <v>41</v>
      </c>
      <c r="D34" s="24">
        <v>32</v>
      </c>
      <c r="E34" s="27" t="s">
        <v>53</v>
      </c>
      <c r="F34" s="26">
        <v>1479</v>
      </c>
      <c r="G34" s="27" t="s">
        <v>56</v>
      </c>
      <c r="H34" s="28" t="s">
        <v>58</v>
      </c>
    </row>
    <row r="35" spans="1:8" ht="20.45" customHeight="1" x14ac:dyDescent="0.3">
      <c r="A35" s="5">
        <v>8</v>
      </c>
      <c r="B35" s="22" t="s">
        <v>0</v>
      </c>
      <c r="C35" s="23" t="s">
        <v>40</v>
      </c>
      <c r="D35" s="24">
        <v>29</v>
      </c>
      <c r="E35" s="25" t="s">
        <v>50</v>
      </c>
      <c r="F35" s="26">
        <v>1472</v>
      </c>
      <c r="G35" s="27" t="s">
        <v>55</v>
      </c>
      <c r="H35" s="28" t="s">
        <v>57</v>
      </c>
    </row>
    <row r="36" spans="1:8" ht="20.45" customHeight="1" x14ac:dyDescent="0.3">
      <c r="A36" s="5">
        <v>34</v>
      </c>
      <c r="B36" s="22" t="s">
        <v>24</v>
      </c>
      <c r="C36" s="23" t="s">
        <v>41</v>
      </c>
      <c r="D36" s="24">
        <v>26</v>
      </c>
      <c r="E36" s="27" t="s">
        <v>52</v>
      </c>
      <c r="F36" s="26">
        <v>1437</v>
      </c>
      <c r="G36" s="27" t="s">
        <v>56</v>
      </c>
      <c r="H36" s="28" t="s">
        <v>57</v>
      </c>
    </row>
    <row r="37" spans="1:8" ht="20.45" customHeight="1" x14ac:dyDescent="0.3">
      <c r="A37" s="5">
        <v>52</v>
      </c>
      <c r="B37" s="22" t="s">
        <v>38</v>
      </c>
      <c r="C37" s="23" t="s">
        <v>40</v>
      </c>
      <c r="D37" s="24">
        <v>32</v>
      </c>
      <c r="E37" s="27" t="s">
        <v>54</v>
      </c>
      <c r="F37" s="26">
        <v>1420</v>
      </c>
      <c r="G37" s="27" t="s">
        <v>56</v>
      </c>
      <c r="H37" s="28" t="s">
        <v>57</v>
      </c>
    </row>
    <row r="38" spans="1:8" ht="20.45" customHeight="1" x14ac:dyDescent="0.3">
      <c r="A38" s="5">
        <v>5</v>
      </c>
      <c r="B38" s="22" t="s">
        <v>4</v>
      </c>
      <c r="C38" s="23" t="s">
        <v>41</v>
      </c>
      <c r="D38" s="24">
        <v>39</v>
      </c>
      <c r="E38" s="25" t="s">
        <v>51</v>
      </c>
      <c r="F38" s="26">
        <v>1397</v>
      </c>
      <c r="G38" s="27" t="s">
        <v>55</v>
      </c>
      <c r="H38" s="28" t="s">
        <v>58</v>
      </c>
    </row>
    <row r="39" spans="1:8" ht="20.45" customHeight="1" x14ac:dyDescent="0.3">
      <c r="A39" s="5">
        <v>36</v>
      </c>
      <c r="B39" s="22" t="s">
        <v>26</v>
      </c>
      <c r="C39" s="23" t="s">
        <v>41</v>
      </c>
      <c r="D39" s="24">
        <v>26</v>
      </c>
      <c r="E39" s="27" t="s">
        <v>50</v>
      </c>
      <c r="F39" s="26">
        <v>1387</v>
      </c>
      <c r="G39" s="27" t="s">
        <v>56</v>
      </c>
      <c r="H39" s="28" t="s">
        <v>57</v>
      </c>
    </row>
    <row r="40" spans="1:8" ht="20.45" customHeight="1" x14ac:dyDescent="0.3">
      <c r="A40" s="5">
        <v>10</v>
      </c>
      <c r="B40" s="22" t="s">
        <v>8</v>
      </c>
      <c r="C40" s="23" t="s">
        <v>41</v>
      </c>
      <c r="D40" s="24">
        <v>24</v>
      </c>
      <c r="E40" s="25" t="s">
        <v>53</v>
      </c>
      <c r="F40" s="26">
        <v>1383</v>
      </c>
      <c r="G40" s="27" t="s">
        <v>56</v>
      </c>
      <c r="H40" s="28" t="s">
        <v>58</v>
      </c>
    </row>
    <row r="41" spans="1:8" ht="20.45" customHeight="1" x14ac:dyDescent="0.3">
      <c r="A41" s="5">
        <v>24</v>
      </c>
      <c r="B41" s="22" t="s">
        <v>3</v>
      </c>
      <c r="C41" s="23" t="s">
        <v>40</v>
      </c>
      <c r="D41" s="24">
        <v>33</v>
      </c>
      <c r="E41" s="25" t="s">
        <v>52</v>
      </c>
      <c r="F41" s="26">
        <v>1380</v>
      </c>
      <c r="G41" s="27" t="s">
        <v>55</v>
      </c>
      <c r="H41" s="28" t="s">
        <v>57</v>
      </c>
    </row>
    <row r="42" spans="1:8" ht="20.45" customHeight="1" x14ac:dyDescent="0.3">
      <c r="A42" s="5">
        <v>53</v>
      </c>
      <c r="B42" s="22" t="s">
        <v>39</v>
      </c>
      <c r="C42" s="23" t="s">
        <v>41</v>
      </c>
      <c r="D42" s="24">
        <v>28</v>
      </c>
      <c r="E42" s="27" t="s">
        <v>52</v>
      </c>
      <c r="F42" s="26">
        <v>1369</v>
      </c>
      <c r="G42" s="27" t="s">
        <v>55</v>
      </c>
      <c r="H42" s="28" t="s">
        <v>57</v>
      </c>
    </row>
    <row r="43" spans="1:8" ht="20.45" customHeight="1" x14ac:dyDescent="0.3">
      <c r="A43" s="5">
        <v>50</v>
      </c>
      <c r="B43" s="22" t="s">
        <v>36</v>
      </c>
      <c r="C43" s="23" t="s">
        <v>40</v>
      </c>
      <c r="D43" s="24">
        <v>35</v>
      </c>
      <c r="E43" s="27" t="s">
        <v>52</v>
      </c>
      <c r="F43" s="26">
        <v>1365</v>
      </c>
      <c r="G43" s="27" t="s">
        <v>56</v>
      </c>
      <c r="H43" s="28" t="s">
        <v>57</v>
      </c>
    </row>
    <row r="44" spans="1:8" ht="20.45" customHeight="1" x14ac:dyDescent="0.3">
      <c r="A44" s="5">
        <v>2</v>
      </c>
      <c r="B44" s="22" t="s">
        <v>1</v>
      </c>
      <c r="C44" s="23" t="s">
        <v>41</v>
      </c>
      <c r="D44" s="24">
        <v>36</v>
      </c>
      <c r="E44" s="25" t="s">
        <v>51</v>
      </c>
      <c r="F44" s="26">
        <v>1364</v>
      </c>
      <c r="G44" s="27" t="s">
        <v>56</v>
      </c>
      <c r="H44" s="28" t="s">
        <v>58</v>
      </c>
    </row>
    <row r="45" spans="1:8" ht="20.45" customHeight="1" x14ac:dyDescent="0.3">
      <c r="A45" s="5">
        <v>37</v>
      </c>
      <c r="B45" s="22" t="s">
        <v>12</v>
      </c>
      <c r="C45" s="23" t="s">
        <v>41</v>
      </c>
      <c r="D45" s="24">
        <v>24</v>
      </c>
      <c r="E45" s="25" t="s">
        <v>53</v>
      </c>
      <c r="F45" s="26">
        <v>1352</v>
      </c>
      <c r="G45" s="27" t="s">
        <v>56</v>
      </c>
      <c r="H45" s="28" t="s">
        <v>58</v>
      </c>
    </row>
    <row r="46" spans="1:8" ht="20.45" customHeight="1" x14ac:dyDescent="0.3">
      <c r="A46" s="5">
        <v>11</v>
      </c>
      <c r="B46" s="22" t="s">
        <v>9</v>
      </c>
      <c r="C46" s="23" t="s">
        <v>41</v>
      </c>
      <c r="D46" s="24">
        <v>31</v>
      </c>
      <c r="E46" s="25" t="s">
        <v>52</v>
      </c>
      <c r="F46" s="26">
        <v>1341</v>
      </c>
      <c r="G46" s="27" t="s">
        <v>56</v>
      </c>
      <c r="H46" s="28" t="s">
        <v>57</v>
      </c>
    </row>
    <row r="47" spans="1:8" ht="20.45" customHeight="1" x14ac:dyDescent="0.3">
      <c r="A47" s="5">
        <v>7</v>
      </c>
      <c r="B47" s="22" t="s">
        <v>6</v>
      </c>
      <c r="C47" s="23" t="s">
        <v>41</v>
      </c>
      <c r="D47" s="24">
        <v>38</v>
      </c>
      <c r="E47" s="25" t="s">
        <v>51</v>
      </c>
      <c r="F47" s="26">
        <v>1322</v>
      </c>
      <c r="G47" s="27" t="s">
        <v>56</v>
      </c>
      <c r="H47" s="28" t="s">
        <v>58</v>
      </c>
    </row>
    <row r="48" spans="1:8" ht="20.45" customHeight="1" x14ac:dyDescent="0.3">
      <c r="A48" s="5">
        <v>41</v>
      </c>
      <c r="B48" s="22" t="s">
        <v>29</v>
      </c>
      <c r="C48" s="23" t="s">
        <v>40</v>
      </c>
      <c r="D48" s="24">
        <v>27</v>
      </c>
      <c r="E48" s="27" t="s">
        <v>51</v>
      </c>
      <c r="F48" s="26">
        <v>1318</v>
      </c>
      <c r="G48" s="27" t="s">
        <v>56</v>
      </c>
      <c r="H48" s="28" t="s">
        <v>58</v>
      </c>
    </row>
    <row r="49" spans="1:8" ht="20.45" customHeight="1" x14ac:dyDescent="0.3">
      <c r="A49" s="5">
        <v>44</v>
      </c>
      <c r="B49" s="22" t="s">
        <v>32</v>
      </c>
      <c r="C49" s="23" t="s">
        <v>41</v>
      </c>
      <c r="D49" s="24">
        <v>27</v>
      </c>
      <c r="E49" s="24" t="s">
        <v>53</v>
      </c>
      <c r="F49" s="26">
        <v>1317</v>
      </c>
      <c r="G49" s="27" t="s">
        <v>55</v>
      </c>
      <c r="H49" s="28" t="s">
        <v>58</v>
      </c>
    </row>
    <row r="50" spans="1:8" ht="20.45" customHeight="1" x14ac:dyDescent="0.3">
      <c r="A50" s="5">
        <v>49</v>
      </c>
      <c r="B50" s="22" t="s">
        <v>6</v>
      </c>
      <c r="C50" s="23" t="s">
        <v>41</v>
      </c>
      <c r="D50" s="24">
        <v>33</v>
      </c>
      <c r="E50" s="27" t="s">
        <v>54</v>
      </c>
      <c r="F50" s="26">
        <v>1289</v>
      </c>
      <c r="G50" s="27" t="s">
        <v>56</v>
      </c>
      <c r="H50" s="28" t="s">
        <v>57</v>
      </c>
    </row>
    <row r="51" spans="1:8" ht="20.45" customHeight="1" x14ac:dyDescent="0.3">
      <c r="A51" s="5">
        <v>4</v>
      </c>
      <c r="B51" s="22" t="s">
        <v>3</v>
      </c>
      <c r="C51" s="23" t="s">
        <v>40</v>
      </c>
      <c r="D51" s="24">
        <v>30</v>
      </c>
      <c r="E51" s="25" t="s">
        <v>53</v>
      </c>
      <c r="F51" s="26">
        <v>1262</v>
      </c>
      <c r="G51" s="27" t="s">
        <v>56</v>
      </c>
      <c r="H51" s="28" t="s">
        <v>58</v>
      </c>
    </row>
    <row r="52" spans="1:8" ht="20.45" customHeight="1" x14ac:dyDescent="0.3">
      <c r="A52" s="5">
        <v>18</v>
      </c>
      <c r="B52" s="22" t="s">
        <v>45</v>
      </c>
      <c r="C52" s="23" t="s">
        <v>40</v>
      </c>
      <c r="D52" s="24">
        <v>25</v>
      </c>
      <c r="E52" s="25" t="s">
        <v>52</v>
      </c>
      <c r="F52" s="26">
        <v>1221</v>
      </c>
      <c r="G52" s="27" t="s">
        <v>56</v>
      </c>
      <c r="H52" s="28" t="s">
        <v>57</v>
      </c>
    </row>
    <row r="53" spans="1:8" ht="20.45" customHeight="1" x14ac:dyDescent="0.3">
      <c r="A53" s="5">
        <v>19</v>
      </c>
      <c r="B53" s="22" t="s">
        <v>15</v>
      </c>
      <c r="C53" s="23" t="s">
        <v>41</v>
      </c>
      <c r="D53" s="24">
        <v>37</v>
      </c>
      <c r="E53" s="25" t="s">
        <v>50</v>
      </c>
      <c r="F53" s="26">
        <v>1205</v>
      </c>
      <c r="G53" s="27" t="s">
        <v>55</v>
      </c>
      <c r="H53" s="28" t="s">
        <v>57</v>
      </c>
    </row>
    <row r="54" spans="1:8" x14ac:dyDescent="0.3">
      <c r="A54" s="33">
        <v>25</v>
      </c>
      <c r="B54" s="34" t="s">
        <v>9</v>
      </c>
      <c r="C54" s="35" t="s">
        <v>41</v>
      </c>
      <c r="D54" s="36">
        <v>25</v>
      </c>
      <c r="E54" s="37" t="s">
        <v>54</v>
      </c>
      <c r="F54" s="38">
        <v>1202</v>
      </c>
      <c r="G54" s="39" t="s">
        <v>55</v>
      </c>
      <c r="H54" s="40" t="s">
        <v>57</v>
      </c>
    </row>
  </sheetData>
  <sortState xmlns:xlrd2="http://schemas.microsoft.com/office/spreadsheetml/2017/richdata2" ref="A2:H54">
    <sortCondition descending="1" ref="F2:F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H55"/>
  <sheetViews>
    <sheetView workbookViewId="0">
      <selection activeCell="H60" sqref="H60"/>
    </sheetView>
  </sheetViews>
  <sheetFormatPr defaultColWidth="9.125" defaultRowHeight="18.75" x14ac:dyDescent="0.3"/>
  <cols>
    <col min="1" max="1" width="4.125" style="9" bestFit="1" customWidth="1"/>
    <col min="2" max="2" width="19.375" style="19" bestFit="1" customWidth="1"/>
    <col min="3" max="3" width="12.125" style="9" customWidth="1"/>
    <col min="4" max="4" width="9.625" style="12" customWidth="1"/>
    <col min="5" max="5" width="29.25" style="10" customWidth="1"/>
    <col min="6" max="6" width="11.75" style="15" customWidth="1"/>
    <col min="7" max="7" width="12" style="10" bestFit="1" customWidth="1"/>
    <col min="8" max="8" width="13.25" style="1" customWidth="1"/>
    <col min="9" max="16384" width="9.125" style="1"/>
  </cols>
  <sheetData>
    <row r="1" spans="1:8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64</v>
      </c>
      <c r="G1" s="4" t="s">
        <v>65</v>
      </c>
      <c r="H1" s="4" t="s">
        <v>66</v>
      </c>
    </row>
    <row r="2" spans="1:8" ht="20.45" hidden="1" customHeight="1" x14ac:dyDescent="0.3">
      <c r="A2" s="5">
        <v>1</v>
      </c>
      <c r="B2" s="22" t="s">
        <v>46</v>
      </c>
      <c r="C2" s="23" t="s">
        <v>40</v>
      </c>
      <c r="D2" s="24">
        <v>36</v>
      </c>
      <c r="E2" s="25" t="s">
        <v>50</v>
      </c>
      <c r="F2" s="26">
        <v>1775</v>
      </c>
      <c r="G2" s="27" t="s">
        <v>55</v>
      </c>
      <c r="H2" s="28" t="s">
        <v>57</v>
      </c>
    </row>
    <row r="3" spans="1:8" ht="20.45" hidden="1" customHeight="1" x14ac:dyDescent="0.3">
      <c r="A3" s="5">
        <v>2</v>
      </c>
      <c r="B3" s="22" t="s">
        <v>1</v>
      </c>
      <c r="C3" s="23" t="s">
        <v>41</v>
      </c>
      <c r="D3" s="24">
        <v>36</v>
      </c>
      <c r="E3" s="25" t="s">
        <v>51</v>
      </c>
      <c r="F3" s="26">
        <v>1364</v>
      </c>
      <c r="G3" s="27" t="s">
        <v>56</v>
      </c>
      <c r="H3" s="28" t="s">
        <v>58</v>
      </c>
    </row>
    <row r="4" spans="1:8" ht="20.45" hidden="1" customHeight="1" x14ac:dyDescent="0.3">
      <c r="A4" s="5">
        <v>3</v>
      </c>
      <c r="B4" s="22" t="s">
        <v>2</v>
      </c>
      <c r="C4" s="23" t="s">
        <v>41</v>
      </c>
      <c r="D4" s="24">
        <v>25</v>
      </c>
      <c r="E4" s="25" t="s">
        <v>52</v>
      </c>
      <c r="F4" s="26">
        <v>1710</v>
      </c>
      <c r="G4" s="27" t="s">
        <v>55</v>
      </c>
      <c r="H4" s="28" t="s">
        <v>57</v>
      </c>
    </row>
    <row r="5" spans="1:8" ht="20.45" customHeight="1" x14ac:dyDescent="0.3">
      <c r="A5" s="5">
        <v>4</v>
      </c>
      <c r="B5" s="22" t="s">
        <v>3</v>
      </c>
      <c r="C5" s="23" t="s">
        <v>40</v>
      </c>
      <c r="D5" s="24">
        <v>30</v>
      </c>
      <c r="E5" s="25" t="s">
        <v>53</v>
      </c>
      <c r="F5" s="26">
        <v>1262</v>
      </c>
      <c r="G5" s="27" t="s">
        <v>56</v>
      </c>
      <c r="H5" s="28" t="s">
        <v>58</v>
      </c>
    </row>
    <row r="6" spans="1:8" ht="20.45" hidden="1" customHeight="1" x14ac:dyDescent="0.3">
      <c r="A6" s="5">
        <v>5</v>
      </c>
      <c r="B6" s="22" t="s">
        <v>4</v>
      </c>
      <c r="C6" s="23" t="s">
        <v>41</v>
      </c>
      <c r="D6" s="24">
        <v>39</v>
      </c>
      <c r="E6" s="25" t="s">
        <v>51</v>
      </c>
      <c r="F6" s="26">
        <v>1397</v>
      </c>
      <c r="G6" s="27" t="s">
        <v>55</v>
      </c>
      <c r="H6" s="28" t="s">
        <v>58</v>
      </c>
    </row>
    <row r="7" spans="1:8" ht="20.45" hidden="1" customHeight="1" x14ac:dyDescent="0.3">
      <c r="A7" s="5">
        <v>6</v>
      </c>
      <c r="B7" s="22" t="s">
        <v>5</v>
      </c>
      <c r="C7" s="23" t="s">
        <v>41</v>
      </c>
      <c r="D7" s="24">
        <v>33</v>
      </c>
      <c r="E7" s="25" t="s">
        <v>52</v>
      </c>
      <c r="F7" s="26">
        <v>1672</v>
      </c>
      <c r="G7" s="27" t="s">
        <v>56</v>
      </c>
      <c r="H7" s="28" t="s">
        <v>57</v>
      </c>
    </row>
    <row r="8" spans="1:8" ht="20.45" hidden="1" customHeight="1" x14ac:dyDescent="0.3">
      <c r="A8" s="5">
        <v>7</v>
      </c>
      <c r="B8" s="22" t="s">
        <v>6</v>
      </c>
      <c r="C8" s="23" t="s">
        <v>41</v>
      </c>
      <c r="D8" s="24">
        <v>38</v>
      </c>
      <c r="E8" s="25" t="s">
        <v>51</v>
      </c>
      <c r="F8" s="26">
        <v>1322</v>
      </c>
      <c r="G8" s="27" t="s">
        <v>56</v>
      </c>
      <c r="H8" s="28" t="s">
        <v>58</v>
      </c>
    </row>
    <row r="9" spans="1:8" ht="20.45" hidden="1" customHeight="1" x14ac:dyDescent="0.3">
      <c r="A9" s="5">
        <v>8</v>
      </c>
      <c r="B9" s="22" t="s">
        <v>0</v>
      </c>
      <c r="C9" s="23" t="s">
        <v>40</v>
      </c>
      <c r="D9" s="24">
        <v>29</v>
      </c>
      <c r="E9" s="25" t="s">
        <v>50</v>
      </c>
      <c r="F9" s="26">
        <v>1472</v>
      </c>
      <c r="G9" s="27" t="s">
        <v>55</v>
      </c>
      <c r="H9" s="28" t="s">
        <v>57</v>
      </c>
    </row>
    <row r="10" spans="1:8" ht="20.45" hidden="1" customHeight="1" x14ac:dyDescent="0.3">
      <c r="A10" s="5">
        <v>9</v>
      </c>
      <c r="B10" s="22" t="s">
        <v>7</v>
      </c>
      <c r="C10" s="23" t="s">
        <v>41</v>
      </c>
      <c r="D10" s="24">
        <v>38</v>
      </c>
      <c r="E10" s="25" t="s">
        <v>52</v>
      </c>
      <c r="F10" s="26">
        <v>1783</v>
      </c>
      <c r="G10" s="27" t="s">
        <v>56</v>
      </c>
      <c r="H10" s="28" t="s">
        <v>57</v>
      </c>
    </row>
    <row r="11" spans="1:8" ht="20.45" customHeight="1" x14ac:dyDescent="0.3">
      <c r="A11" s="5">
        <v>10</v>
      </c>
      <c r="B11" s="22" t="s">
        <v>8</v>
      </c>
      <c r="C11" s="23" t="s">
        <v>41</v>
      </c>
      <c r="D11" s="24">
        <v>24</v>
      </c>
      <c r="E11" s="25" t="s">
        <v>53</v>
      </c>
      <c r="F11" s="26">
        <v>1383</v>
      </c>
      <c r="G11" s="27" t="s">
        <v>56</v>
      </c>
      <c r="H11" s="28" t="s">
        <v>58</v>
      </c>
    </row>
    <row r="12" spans="1:8" ht="20.45" hidden="1" customHeight="1" x14ac:dyDescent="0.3">
      <c r="A12" s="5">
        <v>11</v>
      </c>
      <c r="B12" s="22" t="s">
        <v>9</v>
      </c>
      <c r="C12" s="23" t="s">
        <v>41</v>
      </c>
      <c r="D12" s="24">
        <v>31</v>
      </c>
      <c r="E12" s="25" t="s">
        <v>52</v>
      </c>
      <c r="F12" s="26">
        <v>1341</v>
      </c>
      <c r="G12" s="27" t="s">
        <v>56</v>
      </c>
      <c r="H12" s="28" t="s">
        <v>57</v>
      </c>
    </row>
    <row r="13" spans="1:8" ht="20.45" hidden="1" customHeight="1" x14ac:dyDescent="0.3">
      <c r="A13" s="5">
        <v>12</v>
      </c>
      <c r="B13" s="22" t="s">
        <v>10</v>
      </c>
      <c r="C13" s="23" t="s">
        <v>40</v>
      </c>
      <c r="D13" s="24">
        <v>25</v>
      </c>
      <c r="E13" s="25" t="s">
        <v>50</v>
      </c>
      <c r="F13" s="26">
        <v>1696</v>
      </c>
      <c r="G13" s="27" t="s">
        <v>56</v>
      </c>
      <c r="H13" s="28" t="s">
        <v>57</v>
      </c>
    </row>
    <row r="14" spans="1:8" ht="20.45" hidden="1" customHeight="1" x14ac:dyDescent="0.3">
      <c r="A14" s="5">
        <v>13</v>
      </c>
      <c r="B14" s="22" t="s">
        <v>11</v>
      </c>
      <c r="C14" s="23" t="s">
        <v>41</v>
      </c>
      <c r="D14" s="24">
        <v>34</v>
      </c>
      <c r="E14" s="25" t="s">
        <v>50</v>
      </c>
      <c r="F14" s="26">
        <v>1758</v>
      </c>
      <c r="G14" s="27" t="s">
        <v>55</v>
      </c>
      <c r="H14" s="28" t="s">
        <v>57</v>
      </c>
    </row>
    <row r="15" spans="1:8" ht="20.45" hidden="1" customHeight="1" x14ac:dyDescent="0.3">
      <c r="A15" s="5">
        <v>14</v>
      </c>
      <c r="B15" s="22" t="s">
        <v>12</v>
      </c>
      <c r="C15" s="23" t="s">
        <v>41</v>
      </c>
      <c r="D15" s="24">
        <v>39</v>
      </c>
      <c r="E15" s="25" t="s">
        <v>52</v>
      </c>
      <c r="F15" s="26">
        <v>1534</v>
      </c>
      <c r="G15" s="27" t="s">
        <v>56</v>
      </c>
      <c r="H15" s="28" t="s">
        <v>57</v>
      </c>
    </row>
    <row r="16" spans="1:8" ht="20.45" customHeight="1" x14ac:dyDescent="0.3">
      <c r="A16" s="5">
        <v>15</v>
      </c>
      <c r="B16" s="22" t="s">
        <v>44</v>
      </c>
      <c r="C16" s="23" t="s">
        <v>40</v>
      </c>
      <c r="D16" s="24">
        <v>35</v>
      </c>
      <c r="E16" s="25" t="s">
        <v>53</v>
      </c>
      <c r="F16" s="26">
        <v>1973</v>
      </c>
      <c r="G16" s="27" t="s">
        <v>56</v>
      </c>
      <c r="H16" s="28" t="s">
        <v>58</v>
      </c>
    </row>
    <row r="17" spans="1:8" ht="20.45" hidden="1" customHeight="1" x14ac:dyDescent="0.3">
      <c r="A17" s="5">
        <v>16</v>
      </c>
      <c r="B17" s="22" t="s">
        <v>13</v>
      </c>
      <c r="C17" s="23" t="s">
        <v>41</v>
      </c>
      <c r="D17" s="24">
        <v>26</v>
      </c>
      <c r="E17" s="25" t="s">
        <v>52</v>
      </c>
      <c r="F17" s="26">
        <v>1975</v>
      </c>
      <c r="G17" s="27" t="s">
        <v>55</v>
      </c>
      <c r="H17" s="28" t="s">
        <v>57</v>
      </c>
    </row>
    <row r="18" spans="1:8" ht="20.45" hidden="1" customHeight="1" x14ac:dyDescent="0.3">
      <c r="A18" s="5">
        <v>17</v>
      </c>
      <c r="B18" s="22" t="s">
        <v>14</v>
      </c>
      <c r="C18" s="23" t="s">
        <v>41</v>
      </c>
      <c r="D18" s="24">
        <v>38</v>
      </c>
      <c r="E18" s="25" t="s">
        <v>52</v>
      </c>
      <c r="F18" s="26">
        <v>1996</v>
      </c>
      <c r="G18" s="27" t="s">
        <v>56</v>
      </c>
      <c r="H18" s="28" t="s">
        <v>57</v>
      </c>
    </row>
    <row r="19" spans="1:8" ht="20.45" hidden="1" customHeight="1" x14ac:dyDescent="0.3">
      <c r="A19" s="5">
        <v>18</v>
      </c>
      <c r="B19" s="22" t="s">
        <v>45</v>
      </c>
      <c r="C19" s="23" t="s">
        <v>40</v>
      </c>
      <c r="D19" s="24">
        <v>25</v>
      </c>
      <c r="E19" s="25" t="s">
        <v>52</v>
      </c>
      <c r="F19" s="26">
        <v>1221</v>
      </c>
      <c r="G19" s="27" t="s">
        <v>56</v>
      </c>
      <c r="H19" s="28" t="s">
        <v>57</v>
      </c>
    </row>
    <row r="20" spans="1:8" ht="20.45" hidden="1" customHeight="1" x14ac:dyDescent="0.3">
      <c r="A20" s="5">
        <v>19</v>
      </c>
      <c r="B20" s="22" t="s">
        <v>15</v>
      </c>
      <c r="C20" s="23" t="s">
        <v>41</v>
      </c>
      <c r="D20" s="24">
        <v>37</v>
      </c>
      <c r="E20" s="25" t="s">
        <v>50</v>
      </c>
      <c r="F20" s="26">
        <v>1205</v>
      </c>
      <c r="G20" s="27" t="s">
        <v>55</v>
      </c>
      <c r="H20" s="28" t="s">
        <v>57</v>
      </c>
    </row>
    <row r="21" spans="1:8" ht="20.45" hidden="1" customHeight="1" x14ac:dyDescent="0.3">
      <c r="A21" s="5">
        <v>20</v>
      </c>
      <c r="B21" s="22" t="s">
        <v>16</v>
      </c>
      <c r="C21" s="23" t="s">
        <v>41</v>
      </c>
      <c r="D21" s="24">
        <v>26</v>
      </c>
      <c r="E21" s="25" t="s">
        <v>50</v>
      </c>
      <c r="F21" s="26">
        <v>1795</v>
      </c>
      <c r="G21" s="27" t="s">
        <v>55</v>
      </c>
      <c r="H21" s="28" t="s">
        <v>57</v>
      </c>
    </row>
    <row r="22" spans="1:8" ht="20.45" hidden="1" customHeight="1" x14ac:dyDescent="0.3">
      <c r="A22" s="5">
        <v>21</v>
      </c>
      <c r="B22" s="22" t="s">
        <v>17</v>
      </c>
      <c r="C22" s="23" t="s">
        <v>41</v>
      </c>
      <c r="D22" s="24">
        <v>38</v>
      </c>
      <c r="E22" s="25" t="s">
        <v>54</v>
      </c>
      <c r="F22" s="26">
        <v>1550</v>
      </c>
      <c r="G22" s="27" t="s">
        <v>55</v>
      </c>
      <c r="H22" s="28" t="s">
        <v>57</v>
      </c>
    </row>
    <row r="23" spans="1:8" ht="20.45" hidden="1" customHeight="1" x14ac:dyDescent="0.3">
      <c r="A23" s="5">
        <v>22</v>
      </c>
      <c r="B23" s="22" t="s">
        <v>18</v>
      </c>
      <c r="C23" s="23" t="s">
        <v>41</v>
      </c>
      <c r="D23" s="24">
        <v>39</v>
      </c>
      <c r="E23" s="25" t="s">
        <v>54</v>
      </c>
      <c r="F23" s="26">
        <v>1521</v>
      </c>
      <c r="G23" s="27" t="s">
        <v>56</v>
      </c>
      <c r="H23" s="28" t="s">
        <v>57</v>
      </c>
    </row>
    <row r="24" spans="1:8" ht="20.45" hidden="1" customHeight="1" x14ac:dyDescent="0.3">
      <c r="A24" s="5">
        <v>23</v>
      </c>
      <c r="B24" s="22" t="s">
        <v>19</v>
      </c>
      <c r="C24" s="23" t="s">
        <v>40</v>
      </c>
      <c r="D24" s="24">
        <v>32</v>
      </c>
      <c r="E24" s="25" t="s">
        <v>52</v>
      </c>
      <c r="F24" s="26">
        <v>1703</v>
      </c>
      <c r="G24" s="27" t="s">
        <v>56</v>
      </c>
      <c r="H24" s="28" t="s">
        <v>57</v>
      </c>
    </row>
    <row r="25" spans="1:8" ht="20.45" hidden="1" customHeight="1" x14ac:dyDescent="0.3">
      <c r="A25" s="5">
        <v>24</v>
      </c>
      <c r="B25" s="22" t="s">
        <v>3</v>
      </c>
      <c r="C25" s="23" t="s">
        <v>40</v>
      </c>
      <c r="D25" s="24">
        <v>33</v>
      </c>
      <c r="E25" s="25" t="s">
        <v>52</v>
      </c>
      <c r="F25" s="26">
        <v>1380</v>
      </c>
      <c r="G25" s="27" t="s">
        <v>55</v>
      </c>
      <c r="H25" s="28" t="s">
        <v>57</v>
      </c>
    </row>
    <row r="26" spans="1:8" ht="20.45" hidden="1" customHeight="1" x14ac:dyDescent="0.3">
      <c r="A26" s="5">
        <v>25</v>
      </c>
      <c r="B26" s="22" t="s">
        <v>9</v>
      </c>
      <c r="C26" s="23" t="s">
        <v>41</v>
      </c>
      <c r="D26" s="24">
        <v>25</v>
      </c>
      <c r="E26" s="25" t="s">
        <v>54</v>
      </c>
      <c r="F26" s="26">
        <v>1202</v>
      </c>
      <c r="G26" s="27" t="s">
        <v>55</v>
      </c>
      <c r="H26" s="28" t="s">
        <v>57</v>
      </c>
    </row>
    <row r="27" spans="1:8" ht="20.45" hidden="1" customHeight="1" x14ac:dyDescent="0.3">
      <c r="A27" s="5">
        <v>26</v>
      </c>
      <c r="B27" s="22" t="s">
        <v>42</v>
      </c>
      <c r="C27" s="23" t="s">
        <v>40</v>
      </c>
      <c r="D27" s="24">
        <v>28</v>
      </c>
      <c r="E27" s="25" t="s">
        <v>51</v>
      </c>
      <c r="F27" s="26">
        <v>1920</v>
      </c>
      <c r="G27" s="27" t="s">
        <v>56</v>
      </c>
      <c r="H27" s="28" t="s">
        <v>58</v>
      </c>
    </row>
    <row r="28" spans="1:8" ht="20.45" customHeight="1" x14ac:dyDescent="0.3">
      <c r="A28" s="5">
        <v>27</v>
      </c>
      <c r="B28" s="22" t="s">
        <v>20</v>
      </c>
      <c r="C28" s="23" t="s">
        <v>41</v>
      </c>
      <c r="D28" s="24">
        <v>34</v>
      </c>
      <c r="E28" s="25" t="s">
        <v>53</v>
      </c>
      <c r="F28" s="26">
        <v>1628</v>
      </c>
      <c r="G28" s="27" t="s">
        <v>55</v>
      </c>
      <c r="H28" s="28" t="s">
        <v>58</v>
      </c>
    </row>
    <row r="29" spans="1:8" ht="20.45" hidden="1" customHeight="1" x14ac:dyDescent="0.3">
      <c r="A29" s="5">
        <v>28</v>
      </c>
      <c r="B29" s="22" t="s">
        <v>21</v>
      </c>
      <c r="C29" s="23" t="s">
        <v>41</v>
      </c>
      <c r="D29" s="24">
        <v>35</v>
      </c>
      <c r="E29" s="27" t="s">
        <v>50</v>
      </c>
      <c r="F29" s="26">
        <v>1529</v>
      </c>
      <c r="G29" s="27" t="s">
        <v>56</v>
      </c>
      <c r="H29" s="28" t="s">
        <v>57</v>
      </c>
    </row>
    <row r="30" spans="1:8" ht="20.45" customHeight="1" x14ac:dyDescent="0.3">
      <c r="A30" s="5">
        <v>29</v>
      </c>
      <c r="B30" s="22" t="s">
        <v>5</v>
      </c>
      <c r="C30" s="23" t="s">
        <v>41</v>
      </c>
      <c r="D30" s="24">
        <v>32</v>
      </c>
      <c r="E30" s="27" t="s">
        <v>53</v>
      </c>
      <c r="F30" s="26">
        <v>1479</v>
      </c>
      <c r="G30" s="27" t="s">
        <v>56</v>
      </c>
      <c r="H30" s="28" t="s">
        <v>58</v>
      </c>
    </row>
    <row r="31" spans="1:8" ht="20.45" customHeight="1" x14ac:dyDescent="0.3">
      <c r="A31" s="5">
        <v>30</v>
      </c>
      <c r="B31" s="22" t="s">
        <v>49</v>
      </c>
      <c r="C31" s="23" t="s">
        <v>40</v>
      </c>
      <c r="D31" s="24">
        <v>39</v>
      </c>
      <c r="E31" s="27" t="s">
        <v>53</v>
      </c>
      <c r="F31" s="26">
        <v>1750</v>
      </c>
      <c r="G31" s="27" t="s">
        <v>56</v>
      </c>
      <c r="H31" s="28" t="s">
        <v>58</v>
      </c>
    </row>
    <row r="32" spans="1:8" ht="20.45" hidden="1" customHeight="1" x14ac:dyDescent="0.3">
      <c r="A32" s="5">
        <v>31</v>
      </c>
      <c r="B32" s="22" t="s">
        <v>22</v>
      </c>
      <c r="C32" s="23" t="s">
        <v>41</v>
      </c>
      <c r="D32" s="24">
        <v>27</v>
      </c>
      <c r="E32" s="27" t="s">
        <v>50</v>
      </c>
      <c r="F32" s="26">
        <v>1541</v>
      </c>
      <c r="G32" s="27" t="s">
        <v>55</v>
      </c>
      <c r="H32" s="28" t="s">
        <v>57</v>
      </c>
    </row>
    <row r="33" spans="1:8" ht="20.45" hidden="1" customHeight="1" x14ac:dyDescent="0.3">
      <c r="A33" s="5">
        <v>32</v>
      </c>
      <c r="B33" s="22" t="s">
        <v>23</v>
      </c>
      <c r="C33" s="23" t="s">
        <v>41</v>
      </c>
      <c r="D33" s="24">
        <v>26</v>
      </c>
      <c r="E33" s="27" t="s">
        <v>52</v>
      </c>
      <c r="F33" s="26">
        <v>1612</v>
      </c>
      <c r="G33" s="27" t="s">
        <v>55</v>
      </c>
      <c r="H33" s="28" t="s">
        <v>57</v>
      </c>
    </row>
    <row r="34" spans="1:8" ht="20.45" hidden="1" customHeight="1" x14ac:dyDescent="0.3">
      <c r="A34" s="5">
        <v>33</v>
      </c>
      <c r="B34" s="22" t="s">
        <v>43</v>
      </c>
      <c r="C34" s="23" t="s">
        <v>40</v>
      </c>
      <c r="D34" s="24">
        <v>32</v>
      </c>
      <c r="E34" s="27" t="s">
        <v>50</v>
      </c>
      <c r="F34" s="26">
        <v>1607</v>
      </c>
      <c r="G34" s="27" t="s">
        <v>56</v>
      </c>
      <c r="H34" s="28" t="s">
        <v>57</v>
      </c>
    </row>
    <row r="35" spans="1:8" ht="20.45" hidden="1" customHeight="1" x14ac:dyDescent="0.3">
      <c r="A35" s="5">
        <v>34</v>
      </c>
      <c r="B35" s="22" t="s">
        <v>24</v>
      </c>
      <c r="C35" s="23" t="s">
        <v>41</v>
      </c>
      <c r="D35" s="24">
        <v>26</v>
      </c>
      <c r="E35" s="27" t="s">
        <v>52</v>
      </c>
      <c r="F35" s="26">
        <v>1437</v>
      </c>
      <c r="G35" s="27" t="s">
        <v>56</v>
      </c>
      <c r="H35" s="28" t="s">
        <v>57</v>
      </c>
    </row>
    <row r="36" spans="1:8" ht="20.45" hidden="1" customHeight="1" x14ac:dyDescent="0.3">
      <c r="A36" s="5">
        <v>35</v>
      </c>
      <c r="B36" s="22" t="s">
        <v>25</v>
      </c>
      <c r="C36" s="23" t="s">
        <v>40</v>
      </c>
      <c r="D36" s="24">
        <v>37</v>
      </c>
      <c r="E36" s="27" t="s">
        <v>52</v>
      </c>
      <c r="F36" s="26">
        <v>1692</v>
      </c>
      <c r="G36" s="27" t="s">
        <v>55</v>
      </c>
      <c r="H36" s="28" t="s">
        <v>57</v>
      </c>
    </row>
    <row r="37" spans="1:8" ht="20.45" hidden="1" customHeight="1" x14ac:dyDescent="0.3">
      <c r="A37" s="5">
        <v>36</v>
      </c>
      <c r="B37" s="22" t="s">
        <v>26</v>
      </c>
      <c r="C37" s="23" t="s">
        <v>41</v>
      </c>
      <c r="D37" s="24">
        <v>26</v>
      </c>
      <c r="E37" s="27" t="s">
        <v>50</v>
      </c>
      <c r="F37" s="26">
        <v>1387</v>
      </c>
      <c r="G37" s="27" t="s">
        <v>56</v>
      </c>
      <c r="H37" s="28" t="s">
        <v>57</v>
      </c>
    </row>
    <row r="38" spans="1:8" ht="20.45" customHeight="1" x14ac:dyDescent="0.3">
      <c r="A38" s="5">
        <v>37</v>
      </c>
      <c r="B38" s="22" t="s">
        <v>12</v>
      </c>
      <c r="C38" s="23" t="s">
        <v>41</v>
      </c>
      <c r="D38" s="24">
        <v>24</v>
      </c>
      <c r="E38" s="25" t="s">
        <v>53</v>
      </c>
      <c r="F38" s="26">
        <v>1352</v>
      </c>
      <c r="G38" s="27" t="s">
        <v>56</v>
      </c>
      <c r="H38" s="28" t="s">
        <v>58</v>
      </c>
    </row>
    <row r="39" spans="1:8" ht="20.45" hidden="1" customHeight="1" x14ac:dyDescent="0.3">
      <c r="A39" s="5">
        <v>38</v>
      </c>
      <c r="B39" s="22" t="s">
        <v>27</v>
      </c>
      <c r="C39" s="23" t="s">
        <v>41</v>
      </c>
      <c r="D39" s="24">
        <v>38</v>
      </c>
      <c r="E39" s="27" t="s">
        <v>52</v>
      </c>
      <c r="F39" s="26">
        <v>1773</v>
      </c>
      <c r="G39" s="27" t="s">
        <v>55</v>
      </c>
      <c r="H39" s="28" t="s">
        <v>57</v>
      </c>
    </row>
    <row r="40" spans="1:8" ht="20.45" hidden="1" customHeight="1" x14ac:dyDescent="0.3">
      <c r="A40" s="5">
        <v>39</v>
      </c>
      <c r="B40" s="22" t="s">
        <v>48</v>
      </c>
      <c r="C40" s="23" t="s">
        <v>40</v>
      </c>
      <c r="D40" s="24">
        <v>29</v>
      </c>
      <c r="E40" s="27" t="s">
        <v>50</v>
      </c>
      <c r="F40" s="26">
        <v>1700</v>
      </c>
      <c r="G40" s="27" t="s">
        <v>56</v>
      </c>
      <c r="H40" s="28" t="s">
        <v>57</v>
      </c>
    </row>
    <row r="41" spans="1:8" ht="20.45" hidden="1" customHeight="1" x14ac:dyDescent="0.3">
      <c r="A41" s="5">
        <v>40</v>
      </c>
      <c r="B41" s="22" t="s">
        <v>28</v>
      </c>
      <c r="C41" s="23" t="s">
        <v>41</v>
      </c>
      <c r="D41" s="24">
        <v>34</v>
      </c>
      <c r="E41" s="27" t="s">
        <v>54</v>
      </c>
      <c r="F41" s="26">
        <v>1903</v>
      </c>
      <c r="G41" s="27" t="s">
        <v>55</v>
      </c>
      <c r="H41" s="28" t="s">
        <v>57</v>
      </c>
    </row>
    <row r="42" spans="1:8" ht="20.45" hidden="1" customHeight="1" x14ac:dyDescent="0.3">
      <c r="A42" s="5">
        <v>41</v>
      </c>
      <c r="B42" s="22" t="s">
        <v>29</v>
      </c>
      <c r="C42" s="23" t="s">
        <v>40</v>
      </c>
      <c r="D42" s="24">
        <v>27</v>
      </c>
      <c r="E42" s="27" t="s">
        <v>51</v>
      </c>
      <c r="F42" s="26">
        <v>1318</v>
      </c>
      <c r="G42" s="27" t="s">
        <v>56</v>
      </c>
      <c r="H42" s="28" t="s">
        <v>58</v>
      </c>
    </row>
    <row r="43" spans="1:8" ht="20.45" hidden="1" customHeight="1" x14ac:dyDescent="0.3">
      <c r="A43" s="5">
        <v>42</v>
      </c>
      <c r="B43" s="22" t="s">
        <v>30</v>
      </c>
      <c r="C43" s="23" t="s">
        <v>41</v>
      </c>
      <c r="D43" s="24">
        <v>31</v>
      </c>
      <c r="E43" s="27" t="s">
        <v>54</v>
      </c>
      <c r="F43" s="26">
        <v>1495</v>
      </c>
      <c r="G43" s="27" t="s">
        <v>56</v>
      </c>
      <c r="H43" s="28" t="s">
        <v>57</v>
      </c>
    </row>
    <row r="44" spans="1:8" ht="20.45" hidden="1" customHeight="1" x14ac:dyDescent="0.3">
      <c r="A44" s="5">
        <v>43</v>
      </c>
      <c r="B44" s="22" t="s">
        <v>31</v>
      </c>
      <c r="C44" s="23" t="s">
        <v>41</v>
      </c>
      <c r="D44" s="24">
        <v>36</v>
      </c>
      <c r="E44" s="27" t="s">
        <v>50</v>
      </c>
      <c r="F44" s="26">
        <v>1587</v>
      </c>
      <c r="G44" s="27" t="s">
        <v>56</v>
      </c>
      <c r="H44" s="28" t="s">
        <v>57</v>
      </c>
    </row>
    <row r="45" spans="1:8" ht="20.45" customHeight="1" x14ac:dyDescent="0.3">
      <c r="A45" s="5">
        <v>44</v>
      </c>
      <c r="B45" s="22" t="s">
        <v>32</v>
      </c>
      <c r="C45" s="23" t="s">
        <v>41</v>
      </c>
      <c r="D45" s="24">
        <v>27</v>
      </c>
      <c r="E45" s="24" t="s">
        <v>53</v>
      </c>
      <c r="F45" s="26">
        <v>1317</v>
      </c>
      <c r="G45" s="27" t="s">
        <v>55</v>
      </c>
      <c r="H45" s="28" t="s">
        <v>58</v>
      </c>
    </row>
    <row r="46" spans="1:8" ht="20.45" hidden="1" customHeight="1" x14ac:dyDescent="0.3">
      <c r="A46" s="5">
        <v>45</v>
      </c>
      <c r="B46" s="22" t="s">
        <v>33</v>
      </c>
      <c r="C46" s="23" t="s">
        <v>41</v>
      </c>
      <c r="D46" s="24">
        <v>30</v>
      </c>
      <c r="E46" s="27" t="s">
        <v>51</v>
      </c>
      <c r="F46" s="26">
        <v>1772</v>
      </c>
      <c r="G46" s="27" t="s">
        <v>55</v>
      </c>
      <c r="H46" s="28" t="s">
        <v>58</v>
      </c>
    </row>
    <row r="47" spans="1:8" ht="20.45" hidden="1" customHeight="1" x14ac:dyDescent="0.3">
      <c r="A47" s="5">
        <v>46</v>
      </c>
      <c r="B47" s="22" t="s">
        <v>47</v>
      </c>
      <c r="C47" s="23" t="s">
        <v>40</v>
      </c>
      <c r="D47" s="24">
        <v>25</v>
      </c>
      <c r="E47" s="27" t="s">
        <v>54</v>
      </c>
      <c r="F47" s="26">
        <v>1767</v>
      </c>
      <c r="G47" s="27" t="s">
        <v>56</v>
      </c>
      <c r="H47" s="28" t="s">
        <v>57</v>
      </c>
    </row>
    <row r="48" spans="1:8" ht="20.45" hidden="1" customHeight="1" x14ac:dyDescent="0.3">
      <c r="A48" s="5">
        <v>47</v>
      </c>
      <c r="B48" s="22" t="s">
        <v>34</v>
      </c>
      <c r="C48" s="23" t="s">
        <v>41</v>
      </c>
      <c r="D48" s="24">
        <v>32</v>
      </c>
      <c r="E48" s="27" t="s">
        <v>51</v>
      </c>
      <c r="F48" s="26">
        <v>1758</v>
      </c>
      <c r="G48" s="27" t="s">
        <v>56</v>
      </c>
      <c r="H48" s="28" t="s">
        <v>58</v>
      </c>
    </row>
    <row r="49" spans="1:8" ht="20.45" hidden="1" customHeight="1" x14ac:dyDescent="0.3">
      <c r="A49" s="5">
        <v>48</v>
      </c>
      <c r="B49" s="22" t="s">
        <v>35</v>
      </c>
      <c r="C49" s="23" t="s">
        <v>41</v>
      </c>
      <c r="D49" s="24">
        <v>35</v>
      </c>
      <c r="E49" s="27" t="s">
        <v>50</v>
      </c>
      <c r="F49" s="26">
        <v>1537</v>
      </c>
      <c r="G49" s="27" t="s">
        <v>55</v>
      </c>
      <c r="H49" s="28" t="s">
        <v>57</v>
      </c>
    </row>
    <row r="50" spans="1:8" ht="20.45" hidden="1" customHeight="1" x14ac:dyDescent="0.3">
      <c r="A50" s="5">
        <v>49</v>
      </c>
      <c r="B50" s="22" t="s">
        <v>6</v>
      </c>
      <c r="C50" s="23" t="s">
        <v>41</v>
      </c>
      <c r="D50" s="24">
        <v>33</v>
      </c>
      <c r="E50" s="27" t="s">
        <v>54</v>
      </c>
      <c r="F50" s="26">
        <v>1289</v>
      </c>
      <c r="G50" s="27" t="s">
        <v>56</v>
      </c>
      <c r="H50" s="28" t="s">
        <v>57</v>
      </c>
    </row>
    <row r="51" spans="1:8" ht="20.45" hidden="1" customHeight="1" x14ac:dyDescent="0.3">
      <c r="A51" s="5">
        <v>50</v>
      </c>
      <c r="B51" s="22" t="s">
        <v>36</v>
      </c>
      <c r="C51" s="23" t="s">
        <v>40</v>
      </c>
      <c r="D51" s="24">
        <v>35</v>
      </c>
      <c r="E51" s="27" t="s">
        <v>52</v>
      </c>
      <c r="F51" s="26">
        <v>1365</v>
      </c>
      <c r="G51" s="27" t="s">
        <v>56</v>
      </c>
      <c r="H51" s="28" t="s">
        <v>57</v>
      </c>
    </row>
    <row r="52" spans="1:8" ht="20.45" customHeight="1" x14ac:dyDescent="0.3">
      <c r="A52" s="5">
        <v>51</v>
      </c>
      <c r="B52" s="22" t="s">
        <v>37</v>
      </c>
      <c r="C52" s="23" t="s">
        <v>41</v>
      </c>
      <c r="D52" s="24">
        <v>33</v>
      </c>
      <c r="E52" s="27" t="s">
        <v>53</v>
      </c>
      <c r="F52" s="26">
        <v>1905</v>
      </c>
      <c r="G52" s="27" t="s">
        <v>55</v>
      </c>
      <c r="H52" s="28" t="s">
        <v>58</v>
      </c>
    </row>
    <row r="53" spans="1:8" ht="20.45" hidden="1" customHeight="1" x14ac:dyDescent="0.3">
      <c r="A53" s="5">
        <v>52</v>
      </c>
      <c r="B53" s="22" t="s">
        <v>38</v>
      </c>
      <c r="C53" s="23" t="s">
        <v>40</v>
      </c>
      <c r="D53" s="24">
        <v>32</v>
      </c>
      <c r="E53" s="27" t="s">
        <v>54</v>
      </c>
      <c r="F53" s="26">
        <v>1420</v>
      </c>
      <c r="G53" s="27" t="s">
        <v>56</v>
      </c>
      <c r="H53" s="28" t="s">
        <v>57</v>
      </c>
    </row>
    <row r="54" spans="1:8" ht="20.45" hidden="1" customHeight="1" x14ac:dyDescent="0.3">
      <c r="A54" s="5">
        <v>53</v>
      </c>
      <c r="B54" s="22" t="s">
        <v>39</v>
      </c>
      <c r="C54" s="23" t="s">
        <v>41</v>
      </c>
      <c r="D54" s="24">
        <v>28</v>
      </c>
      <c r="E54" s="27" t="s">
        <v>52</v>
      </c>
      <c r="F54" s="26">
        <v>1369</v>
      </c>
      <c r="G54" s="27" t="s">
        <v>55</v>
      </c>
      <c r="H54" s="28" t="s">
        <v>57</v>
      </c>
    </row>
    <row r="55" spans="1:8" hidden="1" x14ac:dyDescent="0.3">
      <c r="F55" s="15">
        <f>SUM(F2:F54)</f>
        <v>83199</v>
      </c>
    </row>
  </sheetData>
  <autoFilter ref="A1:H55" xr:uid="{00000000-0009-0000-0000-000004000000}">
    <filterColumn colId="4">
      <filters>
        <filter val="engineering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workbookViewId="0">
      <selection activeCell="E1" sqref="E1:E1048576"/>
    </sheetView>
  </sheetViews>
  <sheetFormatPr defaultColWidth="9.125" defaultRowHeight="18.75" x14ac:dyDescent="0.3"/>
  <cols>
    <col min="1" max="1" width="4.125" style="48" bestFit="1" customWidth="1"/>
    <col min="2" max="2" width="19.375" style="49" bestFit="1" customWidth="1"/>
    <col min="3" max="3" width="12.125" style="48" customWidth="1"/>
    <col min="4" max="4" width="9.625" style="50" customWidth="1"/>
    <col min="5" max="5" width="29.25" style="51" customWidth="1"/>
    <col min="6" max="6" width="11.75" style="52" customWidth="1"/>
    <col min="7" max="7" width="12" style="51" bestFit="1" customWidth="1"/>
    <col min="8" max="8" width="13.25" style="53" customWidth="1"/>
    <col min="9" max="9" width="9.125" style="53"/>
    <col min="10" max="10" width="27.25" style="38" bestFit="1" customWidth="1"/>
    <col min="11" max="11" width="27.25" style="53" bestFit="1" customWidth="1"/>
    <col min="12" max="13" width="9.125" style="53"/>
    <col min="14" max="14" width="27.25" style="48" bestFit="1" customWidth="1"/>
    <col min="15" max="15" width="9.125" style="48"/>
    <col min="16" max="16" width="5.625" style="48" customWidth="1"/>
    <col min="17" max="17" width="27.25" style="48" bestFit="1" customWidth="1"/>
    <col min="18" max="19" width="9.125" style="48"/>
    <col min="20" max="16384" width="9.125" style="53"/>
  </cols>
  <sheetData>
    <row r="1" spans="1:19" s="1" customFormat="1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64</v>
      </c>
      <c r="G1" s="4" t="s">
        <v>65</v>
      </c>
      <c r="H1" s="4" t="s">
        <v>66</v>
      </c>
      <c r="J1" s="54" t="s">
        <v>69</v>
      </c>
      <c r="K1" s="54" t="s">
        <v>70</v>
      </c>
      <c r="N1" s="56" t="s">
        <v>64</v>
      </c>
      <c r="O1" s="56" t="s">
        <v>68</v>
      </c>
      <c r="P1" s="9"/>
      <c r="Q1" s="56" t="s">
        <v>64</v>
      </c>
      <c r="R1" s="56" t="s">
        <v>68</v>
      </c>
      <c r="S1" s="56" t="s">
        <v>72</v>
      </c>
    </row>
    <row r="2" spans="1:19" s="1" customFormat="1" ht="20.45" customHeight="1" x14ac:dyDescent="0.3">
      <c r="A2" s="5">
        <v>1</v>
      </c>
      <c r="B2" s="22" t="s">
        <v>46</v>
      </c>
      <c r="C2" s="23" t="s">
        <v>40</v>
      </c>
      <c r="D2" s="24">
        <v>36</v>
      </c>
      <c r="E2" s="25" t="s">
        <v>50</v>
      </c>
      <c r="F2" s="26">
        <v>1775</v>
      </c>
      <c r="G2" s="27" t="s">
        <v>55</v>
      </c>
      <c r="H2" s="28" t="s">
        <v>57</v>
      </c>
      <c r="J2" s="26">
        <f>IF(G2="Married",F2+100,F2)</f>
        <v>1775</v>
      </c>
      <c r="K2" s="26">
        <f>IF(AND(C2="M",G2="Married")=TRUE,F2+100,F2)</f>
        <v>1775</v>
      </c>
      <c r="N2" s="57" t="s">
        <v>71</v>
      </c>
      <c r="O2" s="15">
        <v>83199</v>
      </c>
      <c r="P2" s="9"/>
      <c r="Q2" s="57" t="s">
        <v>69</v>
      </c>
      <c r="R2" s="15">
        <v>86299</v>
      </c>
      <c r="S2" s="55">
        <f>(R2-O2)/O2</f>
        <v>3.7260063221913726E-2</v>
      </c>
    </row>
    <row r="3" spans="1:19" s="1" customFormat="1" ht="20.45" customHeight="1" x14ac:dyDescent="0.3">
      <c r="A3" s="5">
        <v>2</v>
      </c>
      <c r="B3" s="22" t="s">
        <v>1</v>
      </c>
      <c r="C3" s="23" t="s">
        <v>41</v>
      </c>
      <c r="D3" s="24">
        <v>36</v>
      </c>
      <c r="E3" s="25" t="s">
        <v>51</v>
      </c>
      <c r="F3" s="26">
        <v>1364</v>
      </c>
      <c r="G3" s="27" t="s">
        <v>56</v>
      </c>
      <c r="H3" s="28" t="s">
        <v>58</v>
      </c>
      <c r="J3" s="26">
        <f t="shared" ref="J3:J54" si="0">IF(G3="Married",F3+100,F3)</f>
        <v>1464</v>
      </c>
      <c r="K3" s="26">
        <f t="shared" ref="K3:K54" si="1">IF(AND(C3="M",G3="Married")=TRUE,F3+100,F3)</f>
        <v>1364</v>
      </c>
      <c r="N3" s="9"/>
      <c r="O3" s="9"/>
      <c r="P3" s="9"/>
      <c r="Q3" s="57" t="s">
        <v>70</v>
      </c>
      <c r="R3" s="15">
        <v>84499</v>
      </c>
      <c r="S3" s="55">
        <f>(R3-O2)/O2</f>
        <v>1.5625187802738014E-2</v>
      </c>
    </row>
    <row r="4" spans="1:19" s="1" customFormat="1" ht="20.45" customHeight="1" x14ac:dyDescent="0.3">
      <c r="A4" s="5">
        <v>3</v>
      </c>
      <c r="B4" s="22" t="s">
        <v>2</v>
      </c>
      <c r="C4" s="23" t="s">
        <v>41</v>
      </c>
      <c r="D4" s="24">
        <v>25</v>
      </c>
      <c r="E4" s="25" t="s">
        <v>52</v>
      </c>
      <c r="F4" s="26">
        <v>1710</v>
      </c>
      <c r="G4" s="27" t="s">
        <v>55</v>
      </c>
      <c r="H4" s="28" t="s">
        <v>57</v>
      </c>
      <c r="J4" s="26">
        <f t="shared" si="0"/>
        <v>1710</v>
      </c>
      <c r="K4" s="26">
        <f t="shared" si="1"/>
        <v>1710</v>
      </c>
      <c r="N4" s="9"/>
      <c r="O4" s="9"/>
      <c r="P4" s="9"/>
      <c r="Q4" s="9"/>
      <c r="R4" s="9"/>
      <c r="S4" s="9"/>
    </row>
    <row r="5" spans="1:19" s="1" customFormat="1" ht="20.45" customHeight="1" x14ac:dyDescent="0.3">
      <c r="A5" s="5">
        <v>4</v>
      </c>
      <c r="B5" s="22" t="s">
        <v>3</v>
      </c>
      <c r="C5" s="23" t="s">
        <v>40</v>
      </c>
      <c r="D5" s="24">
        <v>30</v>
      </c>
      <c r="E5" s="25" t="s">
        <v>53</v>
      </c>
      <c r="F5" s="26">
        <v>1262</v>
      </c>
      <c r="G5" s="27" t="s">
        <v>56</v>
      </c>
      <c r="H5" s="28" t="s">
        <v>58</v>
      </c>
      <c r="J5" s="26">
        <f t="shared" si="0"/>
        <v>1362</v>
      </c>
      <c r="K5" s="26">
        <f t="shared" si="1"/>
        <v>1362</v>
      </c>
      <c r="N5" s="9"/>
      <c r="O5" s="9"/>
      <c r="P5" s="9"/>
      <c r="Q5" s="9"/>
      <c r="R5" s="9"/>
      <c r="S5" s="9"/>
    </row>
    <row r="6" spans="1:19" s="1" customFormat="1" ht="20.45" customHeight="1" x14ac:dyDescent="0.3">
      <c r="A6" s="5">
        <v>5</v>
      </c>
      <c r="B6" s="22" t="s">
        <v>4</v>
      </c>
      <c r="C6" s="23" t="s">
        <v>41</v>
      </c>
      <c r="D6" s="24">
        <v>39</v>
      </c>
      <c r="E6" s="25" t="s">
        <v>51</v>
      </c>
      <c r="F6" s="26">
        <v>1397</v>
      </c>
      <c r="G6" s="27" t="s">
        <v>55</v>
      </c>
      <c r="H6" s="28" t="s">
        <v>58</v>
      </c>
      <c r="J6" s="26">
        <f t="shared" si="0"/>
        <v>1397</v>
      </c>
      <c r="K6" s="26">
        <f t="shared" si="1"/>
        <v>1397</v>
      </c>
      <c r="N6" s="9"/>
      <c r="O6" s="9"/>
      <c r="P6" s="9"/>
      <c r="Q6" s="9"/>
      <c r="R6" s="9"/>
      <c r="S6" s="9"/>
    </row>
    <row r="7" spans="1:19" s="1" customFormat="1" ht="20.45" customHeight="1" x14ac:dyDescent="0.3">
      <c r="A7" s="5">
        <v>6</v>
      </c>
      <c r="B7" s="22" t="s">
        <v>5</v>
      </c>
      <c r="C7" s="23" t="s">
        <v>41</v>
      </c>
      <c r="D7" s="24">
        <v>33</v>
      </c>
      <c r="E7" s="25" t="s">
        <v>52</v>
      </c>
      <c r="F7" s="26">
        <v>1672</v>
      </c>
      <c r="G7" s="27" t="s">
        <v>56</v>
      </c>
      <c r="H7" s="28" t="s">
        <v>57</v>
      </c>
      <c r="J7" s="26">
        <f t="shared" si="0"/>
        <v>1772</v>
      </c>
      <c r="K7" s="26">
        <f t="shared" si="1"/>
        <v>1672</v>
      </c>
      <c r="N7" s="9"/>
      <c r="O7" s="9"/>
      <c r="P7" s="9"/>
      <c r="Q7" s="9"/>
      <c r="R7" s="9"/>
      <c r="S7" s="9"/>
    </row>
    <row r="8" spans="1:19" s="1" customFormat="1" ht="20.45" customHeight="1" x14ac:dyDescent="0.3">
      <c r="A8" s="5">
        <v>7</v>
      </c>
      <c r="B8" s="22" t="s">
        <v>6</v>
      </c>
      <c r="C8" s="23" t="s">
        <v>41</v>
      </c>
      <c r="D8" s="24">
        <v>38</v>
      </c>
      <c r="E8" s="25" t="s">
        <v>51</v>
      </c>
      <c r="F8" s="26">
        <v>1322</v>
      </c>
      <c r="G8" s="27" t="s">
        <v>56</v>
      </c>
      <c r="H8" s="28" t="s">
        <v>58</v>
      </c>
      <c r="J8" s="26">
        <f t="shared" si="0"/>
        <v>1422</v>
      </c>
      <c r="K8" s="26">
        <f t="shared" si="1"/>
        <v>1322</v>
      </c>
      <c r="N8" s="9"/>
      <c r="O8" s="9"/>
      <c r="P8" s="9"/>
      <c r="Q8" s="9"/>
      <c r="R8" s="9"/>
      <c r="S8" s="9"/>
    </row>
    <row r="9" spans="1:19" s="1" customFormat="1" ht="20.45" customHeight="1" x14ac:dyDescent="0.3">
      <c r="A9" s="5">
        <v>8</v>
      </c>
      <c r="B9" s="22" t="s">
        <v>0</v>
      </c>
      <c r="C9" s="23" t="s">
        <v>40</v>
      </c>
      <c r="D9" s="24">
        <v>29</v>
      </c>
      <c r="E9" s="25" t="s">
        <v>50</v>
      </c>
      <c r="F9" s="26">
        <v>1472</v>
      </c>
      <c r="G9" s="27" t="s">
        <v>55</v>
      </c>
      <c r="H9" s="28" t="s">
        <v>57</v>
      </c>
      <c r="J9" s="26">
        <f t="shared" si="0"/>
        <v>1472</v>
      </c>
      <c r="K9" s="26">
        <f t="shared" si="1"/>
        <v>1472</v>
      </c>
      <c r="N9" s="9"/>
      <c r="O9" s="9"/>
      <c r="P9" s="9"/>
      <c r="Q9" s="9"/>
      <c r="R9" s="9"/>
      <c r="S9" s="9"/>
    </row>
    <row r="10" spans="1:19" s="1" customFormat="1" ht="20.45" customHeight="1" x14ac:dyDescent="0.3">
      <c r="A10" s="5">
        <v>9</v>
      </c>
      <c r="B10" s="22" t="s">
        <v>7</v>
      </c>
      <c r="C10" s="23" t="s">
        <v>41</v>
      </c>
      <c r="D10" s="24">
        <v>38</v>
      </c>
      <c r="E10" s="25" t="s">
        <v>52</v>
      </c>
      <c r="F10" s="26">
        <v>1783</v>
      </c>
      <c r="G10" s="27" t="s">
        <v>56</v>
      </c>
      <c r="H10" s="28" t="s">
        <v>57</v>
      </c>
      <c r="J10" s="26">
        <f t="shared" si="0"/>
        <v>1883</v>
      </c>
      <c r="K10" s="26">
        <f t="shared" si="1"/>
        <v>1783</v>
      </c>
      <c r="N10" s="9"/>
      <c r="O10" s="9"/>
      <c r="P10" s="9"/>
      <c r="Q10" s="9"/>
      <c r="R10" s="9"/>
      <c r="S10" s="9"/>
    </row>
    <row r="11" spans="1:19" s="1" customFormat="1" ht="20.45" customHeight="1" x14ac:dyDescent="0.3">
      <c r="A11" s="5">
        <v>10</v>
      </c>
      <c r="B11" s="22" t="s">
        <v>8</v>
      </c>
      <c r="C11" s="23" t="s">
        <v>41</v>
      </c>
      <c r="D11" s="24">
        <v>24</v>
      </c>
      <c r="E11" s="25" t="s">
        <v>53</v>
      </c>
      <c r="F11" s="26">
        <v>1383</v>
      </c>
      <c r="G11" s="27" t="s">
        <v>56</v>
      </c>
      <c r="H11" s="28" t="s">
        <v>58</v>
      </c>
      <c r="J11" s="26">
        <f t="shared" si="0"/>
        <v>1483</v>
      </c>
      <c r="K11" s="26">
        <f t="shared" si="1"/>
        <v>1383</v>
      </c>
      <c r="N11" s="9"/>
      <c r="O11" s="9"/>
      <c r="P11" s="9"/>
      <c r="Q11" s="9"/>
      <c r="R11" s="9"/>
      <c r="S11" s="9"/>
    </row>
    <row r="12" spans="1:19" s="1" customFormat="1" ht="20.45" customHeight="1" x14ac:dyDescent="0.3">
      <c r="A12" s="5">
        <v>11</v>
      </c>
      <c r="B12" s="22" t="s">
        <v>9</v>
      </c>
      <c r="C12" s="23" t="s">
        <v>41</v>
      </c>
      <c r="D12" s="24">
        <v>31</v>
      </c>
      <c r="E12" s="25" t="s">
        <v>52</v>
      </c>
      <c r="F12" s="26">
        <v>1341</v>
      </c>
      <c r="G12" s="27" t="s">
        <v>56</v>
      </c>
      <c r="H12" s="28" t="s">
        <v>57</v>
      </c>
      <c r="J12" s="26">
        <f t="shared" si="0"/>
        <v>1441</v>
      </c>
      <c r="K12" s="26">
        <f t="shared" si="1"/>
        <v>1341</v>
      </c>
      <c r="N12" s="9"/>
      <c r="O12" s="9"/>
      <c r="P12" s="9"/>
      <c r="Q12" s="9"/>
      <c r="R12" s="9"/>
      <c r="S12" s="9"/>
    </row>
    <row r="13" spans="1:19" s="1" customFormat="1" ht="20.45" customHeight="1" x14ac:dyDescent="0.3">
      <c r="A13" s="5">
        <v>12</v>
      </c>
      <c r="B13" s="22" t="s">
        <v>10</v>
      </c>
      <c r="C13" s="23" t="s">
        <v>40</v>
      </c>
      <c r="D13" s="24">
        <v>25</v>
      </c>
      <c r="E13" s="25" t="s">
        <v>50</v>
      </c>
      <c r="F13" s="26">
        <v>1696</v>
      </c>
      <c r="G13" s="27" t="s">
        <v>56</v>
      </c>
      <c r="H13" s="28" t="s">
        <v>57</v>
      </c>
      <c r="J13" s="26">
        <f t="shared" si="0"/>
        <v>1796</v>
      </c>
      <c r="K13" s="26">
        <f t="shared" si="1"/>
        <v>1796</v>
      </c>
      <c r="N13" s="9"/>
      <c r="O13" s="9"/>
      <c r="P13" s="9"/>
      <c r="Q13" s="9"/>
      <c r="R13" s="9"/>
      <c r="S13" s="9"/>
    </row>
    <row r="14" spans="1:19" s="1" customFormat="1" ht="20.45" customHeight="1" x14ac:dyDescent="0.3">
      <c r="A14" s="5">
        <v>13</v>
      </c>
      <c r="B14" s="22" t="s">
        <v>11</v>
      </c>
      <c r="C14" s="23" t="s">
        <v>41</v>
      </c>
      <c r="D14" s="24">
        <v>34</v>
      </c>
      <c r="E14" s="25" t="s">
        <v>50</v>
      </c>
      <c r="F14" s="26">
        <v>1758</v>
      </c>
      <c r="G14" s="27" t="s">
        <v>55</v>
      </c>
      <c r="H14" s="28" t="s">
        <v>57</v>
      </c>
      <c r="J14" s="26">
        <f t="shared" si="0"/>
        <v>1758</v>
      </c>
      <c r="K14" s="26">
        <f t="shared" si="1"/>
        <v>1758</v>
      </c>
      <c r="N14" s="9"/>
      <c r="O14" s="9"/>
      <c r="P14" s="9"/>
      <c r="Q14" s="9"/>
      <c r="R14" s="9"/>
      <c r="S14" s="9"/>
    </row>
    <row r="15" spans="1:19" s="1" customFormat="1" ht="20.45" customHeight="1" x14ac:dyDescent="0.3">
      <c r="A15" s="5">
        <v>14</v>
      </c>
      <c r="B15" s="22" t="s">
        <v>12</v>
      </c>
      <c r="C15" s="23" t="s">
        <v>41</v>
      </c>
      <c r="D15" s="24">
        <v>39</v>
      </c>
      <c r="E15" s="25" t="s">
        <v>52</v>
      </c>
      <c r="F15" s="26">
        <v>1534</v>
      </c>
      <c r="G15" s="27" t="s">
        <v>56</v>
      </c>
      <c r="H15" s="28" t="s">
        <v>57</v>
      </c>
      <c r="J15" s="26">
        <f t="shared" si="0"/>
        <v>1634</v>
      </c>
      <c r="K15" s="26">
        <f t="shared" si="1"/>
        <v>1534</v>
      </c>
      <c r="N15" s="9"/>
      <c r="O15" s="9"/>
      <c r="P15" s="9"/>
      <c r="Q15" s="9"/>
      <c r="R15" s="9"/>
      <c r="S15" s="9"/>
    </row>
    <row r="16" spans="1:19" s="1" customFormat="1" ht="20.45" customHeight="1" x14ac:dyDescent="0.3">
      <c r="A16" s="5">
        <v>15</v>
      </c>
      <c r="B16" s="22" t="s">
        <v>44</v>
      </c>
      <c r="C16" s="23" t="s">
        <v>40</v>
      </c>
      <c r="D16" s="24">
        <v>35</v>
      </c>
      <c r="E16" s="25" t="s">
        <v>53</v>
      </c>
      <c r="F16" s="26">
        <v>1973</v>
      </c>
      <c r="G16" s="27" t="s">
        <v>56</v>
      </c>
      <c r="H16" s="28" t="s">
        <v>58</v>
      </c>
      <c r="J16" s="26">
        <f t="shared" si="0"/>
        <v>2073</v>
      </c>
      <c r="K16" s="26">
        <f t="shared" si="1"/>
        <v>2073</v>
      </c>
      <c r="N16" s="9"/>
      <c r="O16" s="9"/>
      <c r="P16" s="9"/>
      <c r="Q16" s="9"/>
      <c r="R16" s="9"/>
      <c r="S16" s="9"/>
    </row>
    <row r="17" spans="1:19" s="1" customFormat="1" ht="20.45" customHeight="1" x14ac:dyDescent="0.3">
      <c r="A17" s="5">
        <v>16</v>
      </c>
      <c r="B17" s="22" t="s">
        <v>13</v>
      </c>
      <c r="C17" s="23" t="s">
        <v>41</v>
      </c>
      <c r="D17" s="24">
        <v>26</v>
      </c>
      <c r="E17" s="25" t="s">
        <v>52</v>
      </c>
      <c r="F17" s="26">
        <v>1975</v>
      </c>
      <c r="G17" s="27" t="s">
        <v>55</v>
      </c>
      <c r="H17" s="28" t="s">
        <v>57</v>
      </c>
      <c r="J17" s="26">
        <f t="shared" si="0"/>
        <v>1975</v>
      </c>
      <c r="K17" s="26">
        <f t="shared" si="1"/>
        <v>1975</v>
      </c>
      <c r="N17" s="9"/>
      <c r="O17" s="9"/>
      <c r="P17" s="9"/>
      <c r="Q17" s="9"/>
      <c r="R17" s="9"/>
      <c r="S17" s="9"/>
    </row>
    <row r="18" spans="1:19" s="1" customFormat="1" ht="20.45" customHeight="1" x14ac:dyDescent="0.3">
      <c r="A18" s="5">
        <v>17</v>
      </c>
      <c r="B18" s="22" t="s">
        <v>14</v>
      </c>
      <c r="C18" s="23" t="s">
        <v>41</v>
      </c>
      <c r="D18" s="24">
        <v>38</v>
      </c>
      <c r="E18" s="25" t="s">
        <v>52</v>
      </c>
      <c r="F18" s="26">
        <v>1996</v>
      </c>
      <c r="G18" s="27" t="s">
        <v>56</v>
      </c>
      <c r="H18" s="28" t="s">
        <v>57</v>
      </c>
      <c r="J18" s="26">
        <f t="shared" si="0"/>
        <v>2096</v>
      </c>
      <c r="K18" s="26">
        <f t="shared" si="1"/>
        <v>1996</v>
      </c>
      <c r="N18" s="9"/>
      <c r="O18" s="9"/>
      <c r="P18" s="9"/>
      <c r="Q18" s="9"/>
      <c r="R18" s="9"/>
      <c r="S18" s="9"/>
    </row>
    <row r="19" spans="1:19" s="1" customFormat="1" ht="20.45" customHeight="1" x14ac:dyDescent="0.3">
      <c r="A19" s="5">
        <v>18</v>
      </c>
      <c r="B19" s="22" t="s">
        <v>45</v>
      </c>
      <c r="C19" s="23" t="s">
        <v>40</v>
      </c>
      <c r="D19" s="24">
        <v>25</v>
      </c>
      <c r="E19" s="25" t="s">
        <v>52</v>
      </c>
      <c r="F19" s="26">
        <v>1221</v>
      </c>
      <c r="G19" s="27" t="s">
        <v>56</v>
      </c>
      <c r="H19" s="28" t="s">
        <v>57</v>
      </c>
      <c r="J19" s="26">
        <f t="shared" si="0"/>
        <v>1321</v>
      </c>
      <c r="K19" s="26">
        <f t="shared" si="1"/>
        <v>1321</v>
      </c>
      <c r="N19" s="9"/>
      <c r="O19" s="9"/>
      <c r="P19" s="9"/>
      <c r="Q19" s="9"/>
      <c r="R19" s="9"/>
      <c r="S19" s="9"/>
    </row>
    <row r="20" spans="1:19" s="1" customFormat="1" ht="20.45" customHeight="1" x14ac:dyDescent="0.3">
      <c r="A20" s="5">
        <v>19</v>
      </c>
      <c r="B20" s="22" t="s">
        <v>15</v>
      </c>
      <c r="C20" s="23" t="s">
        <v>41</v>
      </c>
      <c r="D20" s="24">
        <v>37</v>
      </c>
      <c r="E20" s="25" t="s">
        <v>50</v>
      </c>
      <c r="F20" s="26">
        <v>1205</v>
      </c>
      <c r="G20" s="27" t="s">
        <v>55</v>
      </c>
      <c r="H20" s="28" t="s">
        <v>57</v>
      </c>
      <c r="J20" s="26">
        <f t="shared" si="0"/>
        <v>1205</v>
      </c>
      <c r="K20" s="26">
        <f t="shared" si="1"/>
        <v>1205</v>
      </c>
      <c r="N20" s="9"/>
      <c r="O20" s="9"/>
      <c r="P20" s="9"/>
      <c r="Q20" s="9"/>
      <c r="R20" s="9"/>
      <c r="S20" s="9"/>
    </row>
    <row r="21" spans="1:19" s="1" customFormat="1" ht="20.45" customHeight="1" x14ac:dyDescent="0.3">
      <c r="A21" s="5">
        <v>20</v>
      </c>
      <c r="B21" s="22" t="s">
        <v>16</v>
      </c>
      <c r="C21" s="23" t="s">
        <v>41</v>
      </c>
      <c r="D21" s="24">
        <v>26</v>
      </c>
      <c r="E21" s="25" t="s">
        <v>50</v>
      </c>
      <c r="F21" s="26">
        <v>1795</v>
      </c>
      <c r="G21" s="27" t="s">
        <v>55</v>
      </c>
      <c r="H21" s="28" t="s">
        <v>57</v>
      </c>
      <c r="J21" s="26">
        <f t="shared" si="0"/>
        <v>1795</v>
      </c>
      <c r="K21" s="26">
        <f t="shared" si="1"/>
        <v>1795</v>
      </c>
      <c r="N21" s="9"/>
      <c r="O21" s="9"/>
      <c r="P21" s="9"/>
      <c r="Q21" s="9"/>
      <c r="R21" s="9"/>
      <c r="S21" s="9"/>
    </row>
    <row r="22" spans="1:19" s="1" customFormat="1" ht="20.45" customHeight="1" x14ac:dyDescent="0.3">
      <c r="A22" s="5">
        <v>21</v>
      </c>
      <c r="B22" s="22" t="s">
        <v>17</v>
      </c>
      <c r="C22" s="23" t="s">
        <v>41</v>
      </c>
      <c r="D22" s="24">
        <v>38</v>
      </c>
      <c r="E22" s="25" t="s">
        <v>54</v>
      </c>
      <c r="F22" s="26">
        <v>1550</v>
      </c>
      <c r="G22" s="27" t="s">
        <v>55</v>
      </c>
      <c r="H22" s="28" t="s">
        <v>57</v>
      </c>
      <c r="J22" s="26">
        <f t="shared" si="0"/>
        <v>1550</v>
      </c>
      <c r="K22" s="26">
        <f t="shared" si="1"/>
        <v>1550</v>
      </c>
      <c r="N22" s="9"/>
      <c r="O22" s="9"/>
      <c r="P22" s="9"/>
      <c r="Q22" s="9"/>
      <c r="R22" s="9"/>
      <c r="S22" s="9"/>
    </row>
    <row r="23" spans="1:19" s="1" customFormat="1" ht="20.45" customHeight="1" x14ac:dyDescent="0.3">
      <c r="A23" s="5">
        <v>22</v>
      </c>
      <c r="B23" s="22" t="s">
        <v>18</v>
      </c>
      <c r="C23" s="23" t="s">
        <v>41</v>
      </c>
      <c r="D23" s="24">
        <v>39</v>
      </c>
      <c r="E23" s="25" t="s">
        <v>54</v>
      </c>
      <c r="F23" s="26">
        <v>1521</v>
      </c>
      <c r="G23" s="27" t="s">
        <v>56</v>
      </c>
      <c r="H23" s="28" t="s">
        <v>57</v>
      </c>
      <c r="J23" s="26">
        <f t="shared" si="0"/>
        <v>1621</v>
      </c>
      <c r="K23" s="26">
        <f t="shared" si="1"/>
        <v>1521</v>
      </c>
      <c r="N23" s="9"/>
      <c r="O23" s="9"/>
      <c r="P23" s="9"/>
      <c r="Q23" s="9"/>
      <c r="R23" s="9"/>
      <c r="S23" s="9"/>
    </row>
    <row r="24" spans="1:19" s="1" customFormat="1" ht="20.45" customHeight="1" x14ac:dyDescent="0.3">
      <c r="A24" s="5">
        <v>23</v>
      </c>
      <c r="B24" s="22" t="s">
        <v>19</v>
      </c>
      <c r="C24" s="23" t="s">
        <v>40</v>
      </c>
      <c r="D24" s="24">
        <v>32</v>
      </c>
      <c r="E24" s="25" t="s">
        <v>52</v>
      </c>
      <c r="F24" s="26">
        <v>1703</v>
      </c>
      <c r="G24" s="27" t="s">
        <v>56</v>
      </c>
      <c r="H24" s="28" t="s">
        <v>57</v>
      </c>
      <c r="J24" s="26">
        <f t="shared" si="0"/>
        <v>1803</v>
      </c>
      <c r="K24" s="26">
        <f t="shared" si="1"/>
        <v>1803</v>
      </c>
      <c r="N24" s="9"/>
      <c r="O24" s="9"/>
      <c r="P24" s="9"/>
      <c r="Q24" s="9"/>
      <c r="R24" s="9"/>
      <c r="S24" s="9"/>
    </row>
    <row r="25" spans="1:19" s="1" customFormat="1" ht="20.45" customHeight="1" x14ac:dyDescent="0.3">
      <c r="A25" s="5">
        <v>24</v>
      </c>
      <c r="B25" s="22" t="s">
        <v>3</v>
      </c>
      <c r="C25" s="23" t="s">
        <v>40</v>
      </c>
      <c r="D25" s="24">
        <v>33</v>
      </c>
      <c r="E25" s="25" t="s">
        <v>52</v>
      </c>
      <c r="F25" s="26">
        <v>1380</v>
      </c>
      <c r="G25" s="27" t="s">
        <v>55</v>
      </c>
      <c r="H25" s="28" t="s">
        <v>57</v>
      </c>
      <c r="J25" s="26">
        <f t="shared" si="0"/>
        <v>1380</v>
      </c>
      <c r="K25" s="26">
        <f t="shared" si="1"/>
        <v>1380</v>
      </c>
      <c r="N25" s="9"/>
      <c r="O25" s="9"/>
      <c r="P25" s="9"/>
      <c r="Q25" s="9"/>
      <c r="R25" s="9"/>
      <c r="S25" s="9"/>
    </row>
    <row r="26" spans="1:19" s="1" customFormat="1" ht="20.45" customHeight="1" x14ac:dyDescent="0.3">
      <c r="A26" s="5">
        <v>25</v>
      </c>
      <c r="B26" s="22" t="s">
        <v>9</v>
      </c>
      <c r="C26" s="23" t="s">
        <v>41</v>
      </c>
      <c r="D26" s="24">
        <v>25</v>
      </c>
      <c r="E26" s="25" t="s">
        <v>54</v>
      </c>
      <c r="F26" s="26">
        <v>1202</v>
      </c>
      <c r="G26" s="27" t="s">
        <v>55</v>
      </c>
      <c r="H26" s="28" t="s">
        <v>57</v>
      </c>
      <c r="J26" s="26">
        <f t="shared" si="0"/>
        <v>1202</v>
      </c>
      <c r="K26" s="26">
        <f t="shared" si="1"/>
        <v>1202</v>
      </c>
      <c r="N26" s="9"/>
      <c r="O26" s="9"/>
      <c r="P26" s="9"/>
      <c r="Q26" s="9"/>
      <c r="R26" s="9"/>
      <c r="S26" s="9"/>
    </row>
    <row r="27" spans="1:19" s="1" customFormat="1" ht="20.45" customHeight="1" x14ac:dyDescent="0.3">
      <c r="A27" s="5">
        <v>26</v>
      </c>
      <c r="B27" s="22" t="s">
        <v>42</v>
      </c>
      <c r="C27" s="23" t="s">
        <v>40</v>
      </c>
      <c r="D27" s="24">
        <v>28</v>
      </c>
      <c r="E27" s="25" t="s">
        <v>51</v>
      </c>
      <c r="F27" s="26">
        <v>1920</v>
      </c>
      <c r="G27" s="27" t="s">
        <v>56</v>
      </c>
      <c r="H27" s="28" t="s">
        <v>58</v>
      </c>
      <c r="J27" s="26">
        <f t="shared" si="0"/>
        <v>2020</v>
      </c>
      <c r="K27" s="26">
        <f t="shared" si="1"/>
        <v>2020</v>
      </c>
      <c r="N27" s="9"/>
      <c r="O27" s="9"/>
      <c r="P27" s="9"/>
      <c r="Q27" s="9"/>
      <c r="R27" s="9"/>
      <c r="S27" s="9"/>
    </row>
    <row r="28" spans="1:19" s="1" customFormat="1" ht="20.45" customHeight="1" x14ac:dyDescent="0.3">
      <c r="A28" s="5">
        <v>27</v>
      </c>
      <c r="B28" s="22" t="s">
        <v>20</v>
      </c>
      <c r="C28" s="23" t="s">
        <v>41</v>
      </c>
      <c r="D28" s="24">
        <v>34</v>
      </c>
      <c r="E28" s="25" t="s">
        <v>53</v>
      </c>
      <c r="F28" s="26">
        <v>1628</v>
      </c>
      <c r="G28" s="27" t="s">
        <v>55</v>
      </c>
      <c r="H28" s="28" t="s">
        <v>58</v>
      </c>
      <c r="J28" s="26">
        <f t="shared" si="0"/>
        <v>1628</v>
      </c>
      <c r="K28" s="26">
        <f t="shared" si="1"/>
        <v>1628</v>
      </c>
      <c r="N28" s="9"/>
      <c r="O28" s="9"/>
      <c r="P28" s="9"/>
      <c r="Q28" s="9"/>
      <c r="R28" s="9"/>
      <c r="S28" s="9"/>
    </row>
    <row r="29" spans="1:19" s="1" customFormat="1" ht="20.45" customHeight="1" x14ac:dyDescent="0.3">
      <c r="A29" s="5">
        <v>28</v>
      </c>
      <c r="B29" s="22" t="s">
        <v>21</v>
      </c>
      <c r="C29" s="23" t="s">
        <v>41</v>
      </c>
      <c r="D29" s="24">
        <v>35</v>
      </c>
      <c r="E29" s="27" t="s">
        <v>50</v>
      </c>
      <c r="F29" s="26">
        <v>1529</v>
      </c>
      <c r="G29" s="27" t="s">
        <v>56</v>
      </c>
      <c r="H29" s="28" t="s">
        <v>57</v>
      </c>
      <c r="J29" s="26">
        <f t="shared" si="0"/>
        <v>1629</v>
      </c>
      <c r="K29" s="26">
        <f t="shared" si="1"/>
        <v>1529</v>
      </c>
      <c r="N29" s="9"/>
      <c r="O29" s="9"/>
      <c r="P29" s="9"/>
      <c r="Q29" s="9"/>
      <c r="R29" s="9"/>
      <c r="S29" s="9"/>
    </row>
    <row r="30" spans="1:19" s="1" customFormat="1" ht="20.45" customHeight="1" x14ac:dyDescent="0.3">
      <c r="A30" s="5">
        <v>29</v>
      </c>
      <c r="B30" s="22" t="s">
        <v>5</v>
      </c>
      <c r="C30" s="23" t="s">
        <v>41</v>
      </c>
      <c r="D30" s="24">
        <v>32</v>
      </c>
      <c r="E30" s="27" t="s">
        <v>53</v>
      </c>
      <c r="F30" s="26">
        <v>1479</v>
      </c>
      <c r="G30" s="27" t="s">
        <v>56</v>
      </c>
      <c r="H30" s="28" t="s">
        <v>58</v>
      </c>
      <c r="J30" s="26">
        <f t="shared" si="0"/>
        <v>1579</v>
      </c>
      <c r="K30" s="26">
        <f t="shared" si="1"/>
        <v>1479</v>
      </c>
      <c r="N30" s="9"/>
      <c r="O30" s="9"/>
      <c r="P30" s="9"/>
      <c r="Q30" s="9"/>
      <c r="R30" s="9"/>
      <c r="S30" s="9"/>
    </row>
    <row r="31" spans="1:19" s="1" customFormat="1" ht="20.45" customHeight="1" x14ac:dyDescent="0.3">
      <c r="A31" s="5">
        <v>30</v>
      </c>
      <c r="B31" s="22" t="s">
        <v>49</v>
      </c>
      <c r="C31" s="23" t="s">
        <v>40</v>
      </c>
      <c r="D31" s="24">
        <v>39</v>
      </c>
      <c r="E31" s="27" t="s">
        <v>53</v>
      </c>
      <c r="F31" s="26">
        <v>1750</v>
      </c>
      <c r="G31" s="27" t="s">
        <v>56</v>
      </c>
      <c r="H31" s="28" t="s">
        <v>58</v>
      </c>
      <c r="J31" s="26">
        <f t="shared" si="0"/>
        <v>1850</v>
      </c>
      <c r="K31" s="26">
        <f t="shared" si="1"/>
        <v>1850</v>
      </c>
      <c r="N31" s="9"/>
      <c r="O31" s="9"/>
      <c r="P31" s="9"/>
      <c r="Q31" s="9"/>
      <c r="R31" s="9"/>
      <c r="S31" s="9"/>
    </row>
    <row r="32" spans="1:19" s="1" customFormat="1" ht="20.45" customHeight="1" x14ac:dyDescent="0.3">
      <c r="A32" s="5">
        <v>31</v>
      </c>
      <c r="B32" s="22" t="s">
        <v>22</v>
      </c>
      <c r="C32" s="23" t="s">
        <v>41</v>
      </c>
      <c r="D32" s="24">
        <v>27</v>
      </c>
      <c r="E32" s="27" t="s">
        <v>50</v>
      </c>
      <c r="F32" s="26">
        <v>1541</v>
      </c>
      <c r="G32" s="27" t="s">
        <v>55</v>
      </c>
      <c r="H32" s="28" t="s">
        <v>57</v>
      </c>
      <c r="J32" s="26">
        <f t="shared" si="0"/>
        <v>1541</v>
      </c>
      <c r="K32" s="26">
        <f t="shared" si="1"/>
        <v>1541</v>
      </c>
      <c r="N32" s="9"/>
      <c r="O32" s="9"/>
      <c r="P32" s="9"/>
      <c r="Q32" s="9"/>
      <c r="R32" s="9"/>
      <c r="S32" s="9"/>
    </row>
    <row r="33" spans="1:19" s="1" customFormat="1" ht="20.45" customHeight="1" x14ac:dyDescent="0.3">
      <c r="A33" s="5">
        <v>32</v>
      </c>
      <c r="B33" s="22" t="s">
        <v>23</v>
      </c>
      <c r="C33" s="23" t="s">
        <v>41</v>
      </c>
      <c r="D33" s="24">
        <v>26</v>
      </c>
      <c r="E33" s="27" t="s">
        <v>52</v>
      </c>
      <c r="F33" s="26">
        <v>1612</v>
      </c>
      <c r="G33" s="27" t="s">
        <v>55</v>
      </c>
      <c r="H33" s="28" t="s">
        <v>57</v>
      </c>
      <c r="J33" s="26">
        <f t="shared" si="0"/>
        <v>1612</v>
      </c>
      <c r="K33" s="26">
        <f t="shared" si="1"/>
        <v>1612</v>
      </c>
      <c r="N33" s="9"/>
      <c r="O33" s="9"/>
      <c r="P33" s="9"/>
      <c r="Q33" s="9"/>
      <c r="R33" s="9"/>
      <c r="S33" s="9"/>
    </row>
    <row r="34" spans="1:19" s="1" customFormat="1" ht="20.45" customHeight="1" x14ac:dyDescent="0.3">
      <c r="A34" s="5">
        <v>33</v>
      </c>
      <c r="B34" s="22" t="s">
        <v>43</v>
      </c>
      <c r="C34" s="23" t="s">
        <v>40</v>
      </c>
      <c r="D34" s="24">
        <v>32</v>
      </c>
      <c r="E34" s="27" t="s">
        <v>50</v>
      </c>
      <c r="F34" s="26">
        <v>1607</v>
      </c>
      <c r="G34" s="27" t="s">
        <v>56</v>
      </c>
      <c r="H34" s="28" t="s">
        <v>57</v>
      </c>
      <c r="J34" s="26">
        <f t="shared" si="0"/>
        <v>1707</v>
      </c>
      <c r="K34" s="26">
        <f t="shared" si="1"/>
        <v>1707</v>
      </c>
      <c r="N34" s="9"/>
      <c r="O34" s="9"/>
      <c r="P34" s="9"/>
      <c r="Q34" s="9"/>
      <c r="R34" s="9"/>
      <c r="S34" s="9"/>
    </row>
    <row r="35" spans="1:19" s="1" customFormat="1" ht="20.45" customHeight="1" x14ac:dyDescent="0.3">
      <c r="A35" s="5">
        <v>34</v>
      </c>
      <c r="B35" s="22" t="s">
        <v>24</v>
      </c>
      <c r="C35" s="23" t="s">
        <v>41</v>
      </c>
      <c r="D35" s="24">
        <v>26</v>
      </c>
      <c r="E35" s="27" t="s">
        <v>52</v>
      </c>
      <c r="F35" s="26">
        <v>1437</v>
      </c>
      <c r="G35" s="27" t="s">
        <v>56</v>
      </c>
      <c r="H35" s="28" t="s">
        <v>57</v>
      </c>
      <c r="J35" s="26">
        <f t="shared" si="0"/>
        <v>1537</v>
      </c>
      <c r="K35" s="26">
        <f t="shared" si="1"/>
        <v>1437</v>
      </c>
      <c r="N35" s="9"/>
      <c r="O35" s="9"/>
      <c r="P35" s="9"/>
      <c r="Q35" s="9"/>
      <c r="R35" s="9"/>
      <c r="S35" s="9"/>
    </row>
    <row r="36" spans="1:19" s="1" customFormat="1" ht="20.45" customHeight="1" x14ac:dyDescent="0.3">
      <c r="A36" s="5">
        <v>35</v>
      </c>
      <c r="B36" s="22" t="s">
        <v>25</v>
      </c>
      <c r="C36" s="23" t="s">
        <v>40</v>
      </c>
      <c r="D36" s="24">
        <v>37</v>
      </c>
      <c r="E36" s="27" t="s">
        <v>52</v>
      </c>
      <c r="F36" s="26">
        <v>1692</v>
      </c>
      <c r="G36" s="27" t="s">
        <v>55</v>
      </c>
      <c r="H36" s="28" t="s">
        <v>57</v>
      </c>
      <c r="J36" s="26">
        <f t="shared" si="0"/>
        <v>1692</v>
      </c>
      <c r="K36" s="26">
        <f t="shared" si="1"/>
        <v>1692</v>
      </c>
      <c r="N36" s="9"/>
      <c r="O36" s="9"/>
      <c r="P36" s="9"/>
      <c r="Q36" s="9"/>
      <c r="R36" s="9"/>
      <c r="S36" s="9"/>
    </row>
    <row r="37" spans="1:19" s="1" customFormat="1" ht="20.45" customHeight="1" x14ac:dyDescent="0.3">
      <c r="A37" s="5">
        <v>36</v>
      </c>
      <c r="B37" s="22" t="s">
        <v>26</v>
      </c>
      <c r="C37" s="23" t="s">
        <v>41</v>
      </c>
      <c r="D37" s="24">
        <v>26</v>
      </c>
      <c r="E37" s="27" t="s">
        <v>50</v>
      </c>
      <c r="F37" s="26">
        <v>1387</v>
      </c>
      <c r="G37" s="27" t="s">
        <v>56</v>
      </c>
      <c r="H37" s="28" t="s">
        <v>57</v>
      </c>
      <c r="J37" s="26">
        <f t="shared" si="0"/>
        <v>1487</v>
      </c>
      <c r="K37" s="26">
        <f t="shared" si="1"/>
        <v>1387</v>
      </c>
      <c r="N37" s="9"/>
      <c r="O37" s="9"/>
      <c r="P37" s="9"/>
      <c r="Q37" s="9"/>
      <c r="R37" s="9"/>
      <c r="S37" s="9"/>
    </row>
    <row r="38" spans="1:19" s="1" customFormat="1" ht="20.45" customHeight="1" x14ac:dyDescent="0.3">
      <c r="A38" s="5">
        <v>37</v>
      </c>
      <c r="B38" s="22" t="s">
        <v>12</v>
      </c>
      <c r="C38" s="23" t="s">
        <v>41</v>
      </c>
      <c r="D38" s="24">
        <v>24</v>
      </c>
      <c r="E38" s="25" t="s">
        <v>53</v>
      </c>
      <c r="F38" s="26">
        <v>1352</v>
      </c>
      <c r="G38" s="27" t="s">
        <v>56</v>
      </c>
      <c r="H38" s="28" t="s">
        <v>58</v>
      </c>
      <c r="J38" s="26">
        <f t="shared" si="0"/>
        <v>1452</v>
      </c>
      <c r="K38" s="26">
        <f t="shared" si="1"/>
        <v>1352</v>
      </c>
      <c r="N38" s="9"/>
      <c r="O38" s="9"/>
      <c r="P38" s="9"/>
      <c r="Q38" s="9"/>
      <c r="R38" s="9"/>
      <c r="S38" s="9"/>
    </row>
    <row r="39" spans="1:19" s="1" customFormat="1" ht="20.45" customHeight="1" x14ac:dyDescent="0.3">
      <c r="A39" s="5">
        <v>38</v>
      </c>
      <c r="B39" s="22" t="s">
        <v>27</v>
      </c>
      <c r="C39" s="23" t="s">
        <v>41</v>
      </c>
      <c r="D39" s="24">
        <v>38</v>
      </c>
      <c r="E39" s="27" t="s">
        <v>52</v>
      </c>
      <c r="F39" s="26">
        <v>1773</v>
      </c>
      <c r="G39" s="27" t="s">
        <v>55</v>
      </c>
      <c r="H39" s="28" t="s">
        <v>57</v>
      </c>
      <c r="J39" s="26">
        <f t="shared" si="0"/>
        <v>1773</v>
      </c>
      <c r="K39" s="26">
        <f t="shared" si="1"/>
        <v>1773</v>
      </c>
      <c r="N39" s="9"/>
      <c r="O39" s="9"/>
      <c r="P39" s="9"/>
      <c r="Q39" s="9"/>
      <c r="R39" s="9"/>
      <c r="S39" s="9"/>
    </row>
    <row r="40" spans="1:19" s="1" customFormat="1" ht="20.45" customHeight="1" x14ac:dyDescent="0.3">
      <c r="A40" s="5">
        <v>39</v>
      </c>
      <c r="B40" s="22" t="s">
        <v>48</v>
      </c>
      <c r="C40" s="23" t="s">
        <v>40</v>
      </c>
      <c r="D40" s="24">
        <v>29</v>
      </c>
      <c r="E40" s="27" t="s">
        <v>50</v>
      </c>
      <c r="F40" s="26">
        <v>1700</v>
      </c>
      <c r="G40" s="27" t="s">
        <v>56</v>
      </c>
      <c r="H40" s="28" t="s">
        <v>57</v>
      </c>
      <c r="J40" s="26">
        <f t="shared" si="0"/>
        <v>1800</v>
      </c>
      <c r="K40" s="26">
        <f t="shared" si="1"/>
        <v>1800</v>
      </c>
      <c r="N40" s="9"/>
      <c r="O40" s="9"/>
      <c r="P40" s="9"/>
      <c r="Q40" s="9"/>
      <c r="R40" s="9"/>
      <c r="S40" s="9"/>
    </row>
    <row r="41" spans="1:19" s="1" customFormat="1" ht="20.45" customHeight="1" x14ac:dyDescent="0.3">
      <c r="A41" s="5">
        <v>40</v>
      </c>
      <c r="B41" s="22" t="s">
        <v>28</v>
      </c>
      <c r="C41" s="23" t="s">
        <v>41</v>
      </c>
      <c r="D41" s="24">
        <v>34</v>
      </c>
      <c r="E41" s="27" t="s">
        <v>54</v>
      </c>
      <c r="F41" s="26">
        <v>1903</v>
      </c>
      <c r="G41" s="27" t="s">
        <v>55</v>
      </c>
      <c r="H41" s="28" t="s">
        <v>57</v>
      </c>
      <c r="J41" s="26">
        <f t="shared" si="0"/>
        <v>1903</v>
      </c>
      <c r="K41" s="26">
        <f t="shared" si="1"/>
        <v>1903</v>
      </c>
      <c r="N41" s="9"/>
      <c r="O41" s="9"/>
      <c r="P41" s="9"/>
      <c r="Q41" s="9"/>
      <c r="R41" s="9"/>
      <c r="S41" s="9"/>
    </row>
    <row r="42" spans="1:19" s="1" customFormat="1" ht="20.45" customHeight="1" x14ac:dyDescent="0.3">
      <c r="A42" s="5">
        <v>41</v>
      </c>
      <c r="B42" s="22" t="s">
        <v>29</v>
      </c>
      <c r="C42" s="23" t="s">
        <v>40</v>
      </c>
      <c r="D42" s="24">
        <v>27</v>
      </c>
      <c r="E42" s="27" t="s">
        <v>51</v>
      </c>
      <c r="F42" s="26">
        <v>1318</v>
      </c>
      <c r="G42" s="27" t="s">
        <v>56</v>
      </c>
      <c r="H42" s="28" t="s">
        <v>58</v>
      </c>
      <c r="J42" s="26">
        <f t="shared" si="0"/>
        <v>1418</v>
      </c>
      <c r="K42" s="26">
        <f t="shared" si="1"/>
        <v>1418</v>
      </c>
      <c r="N42" s="9"/>
      <c r="O42" s="9"/>
      <c r="P42" s="9"/>
      <c r="Q42" s="9"/>
      <c r="R42" s="9"/>
      <c r="S42" s="9"/>
    </row>
    <row r="43" spans="1:19" s="1" customFormat="1" ht="20.45" customHeight="1" x14ac:dyDescent="0.3">
      <c r="A43" s="5">
        <v>42</v>
      </c>
      <c r="B43" s="22" t="s">
        <v>30</v>
      </c>
      <c r="C43" s="23" t="s">
        <v>41</v>
      </c>
      <c r="D43" s="24">
        <v>31</v>
      </c>
      <c r="E43" s="27" t="s">
        <v>54</v>
      </c>
      <c r="F43" s="26">
        <v>1495</v>
      </c>
      <c r="G43" s="27" t="s">
        <v>56</v>
      </c>
      <c r="H43" s="28" t="s">
        <v>57</v>
      </c>
      <c r="J43" s="26">
        <f t="shared" si="0"/>
        <v>1595</v>
      </c>
      <c r="K43" s="26">
        <f t="shared" si="1"/>
        <v>1495</v>
      </c>
      <c r="N43" s="9"/>
      <c r="O43" s="9"/>
      <c r="P43" s="9"/>
      <c r="Q43" s="9"/>
      <c r="R43" s="9"/>
      <c r="S43" s="9"/>
    </row>
    <row r="44" spans="1:19" s="1" customFormat="1" ht="20.45" customHeight="1" x14ac:dyDescent="0.3">
      <c r="A44" s="5">
        <v>43</v>
      </c>
      <c r="B44" s="22" t="s">
        <v>31</v>
      </c>
      <c r="C44" s="23" t="s">
        <v>41</v>
      </c>
      <c r="D44" s="24">
        <v>36</v>
      </c>
      <c r="E44" s="27" t="s">
        <v>50</v>
      </c>
      <c r="F44" s="26">
        <v>1587</v>
      </c>
      <c r="G44" s="27" t="s">
        <v>56</v>
      </c>
      <c r="H44" s="28" t="s">
        <v>57</v>
      </c>
      <c r="J44" s="26">
        <f t="shared" si="0"/>
        <v>1687</v>
      </c>
      <c r="K44" s="26">
        <f t="shared" si="1"/>
        <v>1587</v>
      </c>
      <c r="N44" s="9"/>
      <c r="O44" s="9"/>
      <c r="P44" s="9"/>
      <c r="Q44" s="9"/>
      <c r="R44" s="9"/>
      <c r="S44" s="9"/>
    </row>
    <row r="45" spans="1:19" s="1" customFormat="1" ht="20.45" customHeight="1" x14ac:dyDescent="0.3">
      <c r="A45" s="5">
        <v>44</v>
      </c>
      <c r="B45" s="22" t="s">
        <v>32</v>
      </c>
      <c r="C45" s="23" t="s">
        <v>41</v>
      </c>
      <c r="D45" s="24">
        <v>27</v>
      </c>
      <c r="E45" s="24" t="s">
        <v>53</v>
      </c>
      <c r="F45" s="26">
        <v>1317</v>
      </c>
      <c r="G45" s="27" t="s">
        <v>55</v>
      </c>
      <c r="H45" s="28" t="s">
        <v>58</v>
      </c>
      <c r="J45" s="26">
        <f t="shared" si="0"/>
        <v>1317</v>
      </c>
      <c r="K45" s="26">
        <f t="shared" si="1"/>
        <v>1317</v>
      </c>
      <c r="N45" s="9"/>
      <c r="O45" s="9"/>
      <c r="P45" s="9"/>
      <c r="Q45" s="9"/>
      <c r="R45" s="9"/>
      <c r="S45" s="9"/>
    </row>
    <row r="46" spans="1:19" s="1" customFormat="1" ht="20.45" customHeight="1" x14ac:dyDescent="0.3">
      <c r="A46" s="5">
        <v>45</v>
      </c>
      <c r="B46" s="22" t="s">
        <v>33</v>
      </c>
      <c r="C46" s="23" t="s">
        <v>41</v>
      </c>
      <c r="D46" s="24">
        <v>30</v>
      </c>
      <c r="E46" s="27" t="s">
        <v>51</v>
      </c>
      <c r="F46" s="26">
        <v>1772</v>
      </c>
      <c r="G46" s="27" t="s">
        <v>55</v>
      </c>
      <c r="H46" s="28" t="s">
        <v>58</v>
      </c>
      <c r="J46" s="26">
        <f t="shared" si="0"/>
        <v>1772</v>
      </c>
      <c r="K46" s="26">
        <f t="shared" si="1"/>
        <v>1772</v>
      </c>
      <c r="N46" s="9"/>
      <c r="O46" s="9"/>
      <c r="P46" s="9"/>
      <c r="Q46" s="9"/>
      <c r="R46" s="9"/>
      <c r="S46" s="9"/>
    </row>
    <row r="47" spans="1:19" s="1" customFormat="1" ht="20.45" customHeight="1" x14ac:dyDescent="0.3">
      <c r="A47" s="5">
        <v>46</v>
      </c>
      <c r="B47" s="22" t="s">
        <v>47</v>
      </c>
      <c r="C47" s="23" t="s">
        <v>40</v>
      </c>
      <c r="D47" s="24">
        <v>25</v>
      </c>
      <c r="E47" s="27" t="s">
        <v>54</v>
      </c>
      <c r="F47" s="26">
        <v>1767</v>
      </c>
      <c r="G47" s="27" t="s">
        <v>56</v>
      </c>
      <c r="H47" s="28" t="s">
        <v>57</v>
      </c>
      <c r="J47" s="26">
        <f t="shared" si="0"/>
        <v>1867</v>
      </c>
      <c r="K47" s="26">
        <f t="shared" si="1"/>
        <v>1867</v>
      </c>
      <c r="N47" s="9"/>
      <c r="O47" s="9"/>
      <c r="P47" s="9"/>
      <c r="Q47" s="9"/>
      <c r="R47" s="9"/>
      <c r="S47" s="9"/>
    </row>
    <row r="48" spans="1:19" s="1" customFormat="1" ht="20.45" customHeight="1" x14ac:dyDescent="0.3">
      <c r="A48" s="5">
        <v>47</v>
      </c>
      <c r="B48" s="22" t="s">
        <v>34</v>
      </c>
      <c r="C48" s="23" t="s">
        <v>41</v>
      </c>
      <c r="D48" s="24">
        <v>32</v>
      </c>
      <c r="E48" s="27" t="s">
        <v>51</v>
      </c>
      <c r="F48" s="26">
        <v>1758</v>
      </c>
      <c r="G48" s="27" t="s">
        <v>56</v>
      </c>
      <c r="H48" s="28" t="s">
        <v>58</v>
      </c>
      <c r="J48" s="26">
        <f t="shared" si="0"/>
        <v>1858</v>
      </c>
      <c r="K48" s="26">
        <f t="shared" si="1"/>
        <v>1758</v>
      </c>
      <c r="N48" s="9"/>
      <c r="O48" s="9"/>
      <c r="P48" s="9"/>
      <c r="Q48" s="9"/>
      <c r="R48" s="9"/>
      <c r="S48" s="9"/>
    </row>
    <row r="49" spans="1:19" s="1" customFormat="1" ht="20.45" customHeight="1" x14ac:dyDescent="0.3">
      <c r="A49" s="5">
        <v>48</v>
      </c>
      <c r="B49" s="22" t="s">
        <v>35</v>
      </c>
      <c r="C49" s="23" t="s">
        <v>41</v>
      </c>
      <c r="D49" s="24">
        <v>35</v>
      </c>
      <c r="E49" s="27" t="s">
        <v>50</v>
      </c>
      <c r="F49" s="26">
        <v>1537</v>
      </c>
      <c r="G49" s="27" t="s">
        <v>55</v>
      </c>
      <c r="H49" s="28" t="s">
        <v>57</v>
      </c>
      <c r="J49" s="26">
        <f t="shared" si="0"/>
        <v>1537</v>
      </c>
      <c r="K49" s="26">
        <f t="shared" si="1"/>
        <v>1537</v>
      </c>
      <c r="N49" s="9"/>
      <c r="O49" s="9"/>
      <c r="P49" s="9"/>
      <c r="Q49" s="9"/>
      <c r="R49" s="9"/>
      <c r="S49" s="9"/>
    </row>
    <row r="50" spans="1:19" s="1" customFormat="1" ht="20.45" customHeight="1" x14ac:dyDescent="0.3">
      <c r="A50" s="5">
        <v>49</v>
      </c>
      <c r="B50" s="22" t="s">
        <v>6</v>
      </c>
      <c r="C50" s="23" t="s">
        <v>41</v>
      </c>
      <c r="D50" s="24">
        <v>33</v>
      </c>
      <c r="E50" s="27" t="s">
        <v>54</v>
      </c>
      <c r="F50" s="26">
        <v>1289</v>
      </c>
      <c r="G50" s="27" t="s">
        <v>56</v>
      </c>
      <c r="H50" s="28" t="s">
        <v>57</v>
      </c>
      <c r="J50" s="26">
        <f t="shared" si="0"/>
        <v>1389</v>
      </c>
      <c r="K50" s="26">
        <f t="shared" si="1"/>
        <v>1289</v>
      </c>
      <c r="N50" s="9"/>
      <c r="O50" s="9"/>
      <c r="P50" s="9"/>
      <c r="Q50" s="9"/>
      <c r="R50" s="9"/>
      <c r="S50" s="9"/>
    </row>
    <row r="51" spans="1:19" s="1" customFormat="1" ht="20.45" customHeight="1" x14ac:dyDescent="0.3">
      <c r="A51" s="5">
        <v>50</v>
      </c>
      <c r="B51" s="22" t="s">
        <v>36</v>
      </c>
      <c r="C51" s="23" t="s">
        <v>40</v>
      </c>
      <c r="D51" s="24">
        <v>35</v>
      </c>
      <c r="E51" s="27" t="s">
        <v>52</v>
      </c>
      <c r="F51" s="26">
        <v>1365</v>
      </c>
      <c r="G51" s="27" t="s">
        <v>56</v>
      </c>
      <c r="H51" s="28" t="s">
        <v>57</v>
      </c>
      <c r="J51" s="26">
        <f t="shared" si="0"/>
        <v>1465</v>
      </c>
      <c r="K51" s="26">
        <f t="shared" si="1"/>
        <v>1465</v>
      </c>
      <c r="N51" s="9"/>
      <c r="O51" s="9"/>
      <c r="P51" s="9"/>
      <c r="Q51" s="9"/>
      <c r="R51" s="9"/>
      <c r="S51" s="9"/>
    </row>
    <row r="52" spans="1:19" s="1" customFormat="1" ht="20.45" customHeight="1" x14ac:dyDescent="0.3">
      <c r="A52" s="5">
        <v>51</v>
      </c>
      <c r="B52" s="22" t="s">
        <v>37</v>
      </c>
      <c r="C52" s="23" t="s">
        <v>41</v>
      </c>
      <c r="D52" s="24">
        <v>33</v>
      </c>
      <c r="E52" s="27" t="s">
        <v>53</v>
      </c>
      <c r="F52" s="26">
        <v>1905</v>
      </c>
      <c r="G52" s="27" t="s">
        <v>55</v>
      </c>
      <c r="H52" s="28" t="s">
        <v>58</v>
      </c>
      <c r="J52" s="26">
        <f t="shared" si="0"/>
        <v>1905</v>
      </c>
      <c r="K52" s="26">
        <f t="shared" si="1"/>
        <v>1905</v>
      </c>
      <c r="N52" s="9"/>
      <c r="O52" s="9"/>
      <c r="P52" s="9"/>
      <c r="Q52" s="9"/>
      <c r="R52" s="9"/>
      <c r="S52" s="9"/>
    </row>
    <row r="53" spans="1:19" s="1" customFormat="1" ht="20.45" customHeight="1" x14ac:dyDescent="0.3">
      <c r="A53" s="5">
        <v>52</v>
      </c>
      <c r="B53" s="22" t="s">
        <v>38</v>
      </c>
      <c r="C53" s="23" t="s">
        <v>40</v>
      </c>
      <c r="D53" s="24">
        <v>32</v>
      </c>
      <c r="E53" s="27" t="s">
        <v>54</v>
      </c>
      <c r="F53" s="26">
        <v>1420</v>
      </c>
      <c r="G53" s="27" t="s">
        <v>56</v>
      </c>
      <c r="H53" s="28" t="s">
        <v>57</v>
      </c>
      <c r="J53" s="26">
        <f t="shared" si="0"/>
        <v>1520</v>
      </c>
      <c r="K53" s="26">
        <f t="shared" si="1"/>
        <v>1520</v>
      </c>
      <c r="N53" s="9"/>
      <c r="O53" s="9"/>
      <c r="P53" s="9"/>
      <c r="Q53" s="9"/>
      <c r="R53" s="9"/>
      <c r="S53" s="9"/>
    </row>
    <row r="54" spans="1:19" s="1" customFormat="1" ht="20.45" customHeight="1" x14ac:dyDescent="0.3">
      <c r="A54" s="5">
        <v>53</v>
      </c>
      <c r="B54" s="22" t="s">
        <v>39</v>
      </c>
      <c r="C54" s="23" t="s">
        <v>41</v>
      </c>
      <c r="D54" s="24">
        <v>28</v>
      </c>
      <c r="E54" s="27" t="s">
        <v>52</v>
      </c>
      <c r="F54" s="26">
        <v>1369</v>
      </c>
      <c r="G54" s="27" t="s">
        <v>55</v>
      </c>
      <c r="H54" s="28" t="s">
        <v>57</v>
      </c>
      <c r="J54" s="26">
        <f t="shared" si="0"/>
        <v>1369</v>
      </c>
      <c r="K54" s="26">
        <f t="shared" si="1"/>
        <v>1369</v>
      </c>
      <c r="N54" s="9"/>
      <c r="O54" s="9"/>
      <c r="P54" s="9"/>
      <c r="Q54" s="9"/>
      <c r="R54" s="9"/>
      <c r="S54" s="9"/>
    </row>
    <row r="55" spans="1:19" s="1" customFormat="1" x14ac:dyDescent="0.3">
      <c r="A55" s="9"/>
      <c r="B55" s="19"/>
      <c r="C55" s="9"/>
      <c r="D55" s="12"/>
      <c r="E55" s="10"/>
      <c r="F55" s="15">
        <f>SUM(F2:F54)</f>
        <v>83199</v>
      </c>
      <c r="G55" s="10"/>
      <c r="J55" s="38">
        <f>SUM(J2:J54)</f>
        <v>86299</v>
      </c>
      <c r="K55" s="38">
        <f>SUM(K2:K54)</f>
        <v>84499</v>
      </c>
      <c r="N55" s="9"/>
      <c r="O55" s="9"/>
      <c r="P55" s="9"/>
      <c r="Q55" s="9"/>
      <c r="R55" s="9"/>
      <c r="S55" s="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A91F-FA96-4653-B39B-6EFFC2D1F505}">
  <dimension ref="A1:J56"/>
  <sheetViews>
    <sheetView workbookViewId="0">
      <selection activeCell="H9" sqref="H9"/>
    </sheetView>
  </sheetViews>
  <sheetFormatPr defaultRowHeight="18.75" x14ac:dyDescent="0.3"/>
  <cols>
    <col min="1" max="1" width="29.25" style="51" customWidth="1"/>
    <col min="2" max="3" width="10.875" customWidth="1"/>
    <col min="9" max="9" width="40.75" bestFit="1" customWidth="1"/>
  </cols>
  <sheetData>
    <row r="1" spans="1:10" x14ac:dyDescent="0.25">
      <c r="A1" s="67" t="s">
        <v>63</v>
      </c>
      <c r="B1" s="68" t="s">
        <v>61</v>
      </c>
      <c r="C1" s="68"/>
      <c r="D1" s="69" t="s">
        <v>68</v>
      </c>
      <c r="H1" s="63" t="s">
        <v>75</v>
      </c>
      <c r="I1" s="64" t="s">
        <v>73</v>
      </c>
      <c r="J1" s="65">
        <f>B8/D8</f>
        <v>0.32075471698113206</v>
      </c>
    </row>
    <row r="2" spans="1:10" x14ac:dyDescent="0.25">
      <c r="A2" s="67"/>
      <c r="B2" s="58" t="s">
        <v>40</v>
      </c>
      <c r="C2" s="58" t="s">
        <v>41</v>
      </c>
      <c r="D2" s="69"/>
      <c r="H2" s="63"/>
      <c r="I2" s="64"/>
      <c r="J2" s="66"/>
    </row>
    <row r="3" spans="1:10" x14ac:dyDescent="0.25">
      <c r="A3" s="61" t="s">
        <v>52</v>
      </c>
      <c r="B3" s="62">
        <f>COUNTIFS('Q1'!$E$2:$E$54,'Q6-Q7-Q8'!$A3,'Q1'!$C$2:$C$54,'Q6-Q7-Q8'!B$2)</f>
        <v>5</v>
      </c>
      <c r="C3" s="62">
        <f>COUNTIFS('Q1'!$E$2:$E$54,'Q6-Q7-Q8'!$A3,'Q1'!$C$2:$C$54,'Q6-Q7-Q8'!C$2)</f>
        <v>11</v>
      </c>
      <c r="D3" s="60">
        <f>SUM(B3:C3)</f>
        <v>16</v>
      </c>
      <c r="H3" s="63" t="s">
        <v>76</v>
      </c>
      <c r="I3" s="64" t="s">
        <v>74</v>
      </c>
      <c r="J3" s="65">
        <f>C5/D8</f>
        <v>0.15094339622641509</v>
      </c>
    </row>
    <row r="4" spans="1:10" x14ac:dyDescent="0.2">
      <c r="A4" s="61" t="s">
        <v>53</v>
      </c>
      <c r="B4" s="62">
        <f>COUNTIFS('Q1'!$E$2:$E$54,'Q6-Q7-Q8'!$A4,'Q1'!$C$2:$C$54,'Q6-Q7-Q8'!B$2)</f>
        <v>3</v>
      </c>
      <c r="C4" s="62">
        <f>COUNTIFS('Q1'!$E$2:$E$54,'Q6-Q7-Q8'!$A4,'Q1'!$C$2:$C$54,'Q6-Q7-Q8'!C$2)</f>
        <v>6</v>
      </c>
      <c r="D4" s="60">
        <f t="shared" ref="D4:D8" si="0">SUM(B4:C4)</f>
        <v>9</v>
      </c>
    </row>
    <row r="5" spans="1:10" x14ac:dyDescent="0.2">
      <c r="A5" s="61" t="s">
        <v>50</v>
      </c>
      <c r="B5" s="62">
        <f>COUNTIFS('Q1'!$E$2:$E$54,'Q6-Q7-Q8'!$A5,'Q1'!$C$2:$C$54,'Q6-Q7-Q8'!B$2)</f>
        <v>5</v>
      </c>
      <c r="C5" s="62">
        <f>COUNTIFS('Q1'!$E$2:$E$54,'Q6-Q7-Q8'!$A5,'Q1'!$C$2:$C$54,'Q6-Q7-Q8'!C$2)</f>
        <v>8</v>
      </c>
      <c r="D5" s="60">
        <f t="shared" si="0"/>
        <v>13</v>
      </c>
    </row>
    <row r="6" spans="1:10" x14ac:dyDescent="0.2">
      <c r="A6" s="61" t="s">
        <v>51</v>
      </c>
      <c r="B6" s="62">
        <f>COUNTIFS('Q1'!$E$2:$E$54,'Q6-Q7-Q8'!$A6,'Q1'!$C$2:$C$54,'Q6-Q7-Q8'!B$2)</f>
        <v>2</v>
      </c>
      <c r="C6" s="62">
        <f>COUNTIFS('Q1'!$E$2:$E$54,'Q6-Q7-Q8'!$A6,'Q1'!$C$2:$C$54,'Q6-Q7-Q8'!C$2)</f>
        <v>5</v>
      </c>
      <c r="D6" s="60">
        <f t="shared" si="0"/>
        <v>7</v>
      </c>
    </row>
    <row r="7" spans="1:10" x14ac:dyDescent="0.2">
      <c r="A7" s="61" t="s">
        <v>54</v>
      </c>
      <c r="B7" s="62">
        <f>COUNTIFS('Q1'!$E$2:$E$54,'Q6-Q7-Q8'!$A7,'Q1'!$C$2:$C$54,'Q6-Q7-Q8'!B$2)</f>
        <v>2</v>
      </c>
      <c r="C7" s="62">
        <f>COUNTIFS('Q1'!$E$2:$E$54,'Q6-Q7-Q8'!$A7,'Q1'!$C$2:$C$54,'Q6-Q7-Q8'!C$2)</f>
        <v>6</v>
      </c>
      <c r="D7" s="60">
        <f t="shared" si="0"/>
        <v>8</v>
      </c>
    </row>
    <row r="8" spans="1:10" x14ac:dyDescent="0.2">
      <c r="A8" s="59" t="s">
        <v>68</v>
      </c>
      <c r="B8" s="60">
        <f>SUM(B3:B7)</f>
        <v>17</v>
      </c>
      <c r="C8" s="60">
        <f>SUM(C3:C7)</f>
        <v>36</v>
      </c>
      <c r="D8" s="60">
        <f t="shared" si="0"/>
        <v>53</v>
      </c>
    </row>
    <row r="9" spans="1:10" ht="14.25" x14ac:dyDescent="0.2">
      <c r="A9"/>
    </row>
    <row r="10" spans="1:10" ht="14.25" x14ac:dyDescent="0.2">
      <c r="A10"/>
    </row>
    <row r="11" spans="1:10" ht="14.25" x14ac:dyDescent="0.2">
      <c r="A11"/>
    </row>
    <row r="12" spans="1:10" ht="14.25" x14ac:dyDescent="0.2">
      <c r="A12"/>
    </row>
    <row r="13" spans="1:10" ht="14.25" x14ac:dyDescent="0.2">
      <c r="A13"/>
    </row>
    <row r="17" spans="1:1" ht="14.25" x14ac:dyDescent="0.2">
      <c r="A17"/>
    </row>
    <row r="18" spans="1:1" ht="14.25" x14ac:dyDescent="0.2">
      <c r="A18"/>
    </row>
    <row r="19" spans="1:1" ht="14.25" x14ac:dyDescent="0.2">
      <c r="A19"/>
    </row>
    <row r="20" spans="1:1" ht="14.25" x14ac:dyDescent="0.2">
      <c r="A20"/>
    </row>
    <row r="21" spans="1:1" ht="14.25" x14ac:dyDescent="0.2">
      <c r="A21"/>
    </row>
    <row r="22" spans="1:1" ht="14.25" x14ac:dyDescent="0.2">
      <c r="A22"/>
    </row>
    <row r="23" spans="1:1" ht="14.25" x14ac:dyDescent="0.2">
      <c r="A23"/>
    </row>
    <row r="24" spans="1:1" ht="14.25" x14ac:dyDescent="0.2">
      <c r="A24"/>
    </row>
    <row r="25" spans="1:1" ht="14.25" x14ac:dyDescent="0.2">
      <c r="A25"/>
    </row>
    <row r="26" spans="1:1" ht="14.25" x14ac:dyDescent="0.2">
      <c r="A26"/>
    </row>
    <row r="27" spans="1:1" ht="14.25" x14ac:dyDescent="0.2">
      <c r="A27"/>
    </row>
    <row r="28" spans="1:1" ht="14.25" x14ac:dyDescent="0.2">
      <c r="A28"/>
    </row>
    <row r="29" spans="1:1" ht="14.25" x14ac:dyDescent="0.2">
      <c r="A29"/>
    </row>
    <row r="30" spans="1:1" ht="14.25" x14ac:dyDescent="0.2">
      <c r="A30"/>
    </row>
    <row r="31" spans="1:1" ht="14.25" x14ac:dyDescent="0.2">
      <c r="A31"/>
    </row>
    <row r="32" spans="1: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14.25" x14ac:dyDescent="0.2">
      <c r="A54"/>
    </row>
    <row r="55" spans="1:1" ht="14.25" x14ac:dyDescent="0.2">
      <c r="A55"/>
    </row>
    <row r="56" spans="1:1" x14ac:dyDescent="0.3">
      <c r="A56" s="10"/>
    </row>
  </sheetData>
  <sortState xmlns:xlrd2="http://schemas.microsoft.com/office/spreadsheetml/2017/richdata2" ref="A3:A7">
    <sortCondition ref="A3:A7"/>
  </sortState>
  <mergeCells count="3">
    <mergeCell ref="A1:A2"/>
    <mergeCell ref="B1:C1"/>
    <mergeCell ref="D1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6A10-3068-48C0-9A3E-A1C948D29039}">
  <dimension ref="A1:T54"/>
  <sheetViews>
    <sheetView workbookViewId="0">
      <selection sqref="A1:O1048576"/>
    </sheetView>
  </sheetViews>
  <sheetFormatPr defaultColWidth="9.125" defaultRowHeight="18.75" x14ac:dyDescent="0.3"/>
  <cols>
    <col min="1" max="1" width="9.125" style="1"/>
    <col min="2" max="2" width="19.25" style="1" bestFit="1" customWidth="1"/>
    <col min="3" max="4" width="9.125" style="1"/>
    <col min="5" max="5" width="23" style="1" bestFit="1" customWidth="1"/>
    <col min="6" max="6" width="13.875" style="1" bestFit="1" customWidth="1"/>
    <col min="7" max="7" width="8.375" style="1" bestFit="1" customWidth="1"/>
    <col min="8" max="9" width="9.125" style="1"/>
    <col min="10" max="10" width="14.125" style="1" bestFit="1" customWidth="1"/>
    <col min="11" max="12" width="9.125" style="1"/>
    <col min="13" max="13" width="23" style="1" bestFit="1" customWidth="1"/>
    <col min="14" max="14" width="16.125" style="1" bestFit="1" customWidth="1"/>
    <col min="15" max="17" width="9.125" style="1"/>
    <col min="18" max="18" width="42.375" style="1" bestFit="1" customWidth="1"/>
    <col min="19" max="19" width="11.875" style="1" bestFit="1" customWidth="1"/>
    <col min="20" max="20" width="13.5" style="1" bestFit="1" customWidth="1"/>
    <col min="21" max="16384" width="9.125" style="1"/>
  </cols>
  <sheetData>
    <row r="1" spans="1:20" ht="20.45" customHeight="1" x14ac:dyDescent="0.3">
      <c r="A1" s="2" t="s">
        <v>59</v>
      </c>
      <c r="B1" s="17" t="s">
        <v>60</v>
      </c>
      <c r="C1" s="2" t="s">
        <v>61</v>
      </c>
      <c r="D1" s="3" t="s">
        <v>62</v>
      </c>
      <c r="E1" s="4" t="s">
        <v>63</v>
      </c>
      <c r="F1" s="13" t="s">
        <v>88</v>
      </c>
      <c r="G1" s="4" t="s">
        <v>65</v>
      </c>
      <c r="I1" s="2" t="s">
        <v>59</v>
      </c>
      <c r="J1" s="17" t="s">
        <v>60</v>
      </c>
      <c r="K1" s="2" t="s">
        <v>61</v>
      </c>
      <c r="L1" s="3" t="s">
        <v>62</v>
      </c>
      <c r="M1" s="4" t="s">
        <v>63</v>
      </c>
      <c r="N1" s="13" t="s">
        <v>89</v>
      </c>
      <c r="O1" s="4" t="s">
        <v>65</v>
      </c>
      <c r="R1" t="s">
        <v>87</v>
      </c>
      <c r="S1"/>
      <c r="T1"/>
    </row>
    <row r="2" spans="1:20" ht="20.45" customHeight="1" thickBot="1" x14ac:dyDescent="0.35">
      <c r="A2" s="5">
        <v>1</v>
      </c>
      <c r="B2" s="18" t="s">
        <v>46</v>
      </c>
      <c r="C2" s="11" t="s">
        <v>40</v>
      </c>
      <c r="D2" s="16">
        <v>36</v>
      </c>
      <c r="E2" s="7" t="s">
        <v>50</v>
      </c>
      <c r="F2" s="14">
        <v>1775</v>
      </c>
      <c r="G2" s="8" t="s">
        <v>55</v>
      </c>
      <c r="I2" s="5">
        <v>2</v>
      </c>
      <c r="J2" s="18" t="s">
        <v>1</v>
      </c>
      <c r="K2" s="11" t="s">
        <v>41</v>
      </c>
      <c r="L2" s="16">
        <v>36</v>
      </c>
      <c r="M2" s="7" t="s">
        <v>51</v>
      </c>
      <c r="N2" s="14">
        <v>1364</v>
      </c>
      <c r="O2" s="8" t="s">
        <v>56</v>
      </c>
      <c r="R2"/>
      <c r="S2"/>
      <c r="T2"/>
    </row>
    <row r="3" spans="1:20" ht="20.45" customHeight="1" x14ac:dyDescent="0.3">
      <c r="A3" s="5">
        <v>4</v>
      </c>
      <c r="B3" s="18" t="s">
        <v>3</v>
      </c>
      <c r="C3" s="11" t="s">
        <v>40</v>
      </c>
      <c r="D3" s="16">
        <v>30</v>
      </c>
      <c r="E3" s="7" t="s">
        <v>53</v>
      </c>
      <c r="F3" s="14">
        <v>1262</v>
      </c>
      <c r="G3" s="8" t="s">
        <v>56</v>
      </c>
      <c r="I3" s="5">
        <v>3</v>
      </c>
      <c r="J3" s="18" t="s">
        <v>2</v>
      </c>
      <c r="K3" s="11" t="s">
        <v>41</v>
      </c>
      <c r="L3" s="16">
        <v>25</v>
      </c>
      <c r="M3" s="7" t="s">
        <v>52</v>
      </c>
      <c r="N3" s="14">
        <v>1710</v>
      </c>
      <c r="O3" s="8" t="s">
        <v>55</v>
      </c>
      <c r="R3" s="72"/>
      <c r="S3" s="72" t="s">
        <v>88</v>
      </c>
      <c r="T3" s="72" t="s">
        <v>89</v>
      </c>
    </row>
    <row r="4" spans="1:20" ht="20.45" customHeight="1" x14ac:dyDescent="0.3">
      <c r="A4" s="5">
        <v>8</v>
      </c>
      <c r="B4" s="18" t="s">
        <v>0</v>
      </c>
      <c r="C4" s="11" t="s">
        <v>40</v>
      </c>
      <c r="D4" s="16">
        <v>29</v>
      </c>
      <c r="E4" s="7" t="s">
        <v>50</v>
      </c>
      <c r="F4" s="14">
        <v>1472</v>
      </c>
      <c r="G4" s="8" t="s">
        <v>55</v>
      </c>
      <c r="I4" s="5">
        <v>5</v>
      </c>
      <c r="J4" s="18" t="s">
        <v>4</v>
      </c>
      <c r="K4" s="11" t="s">
        <v>41</v>
      </c>
      <c r="L4" s="16">
        <v>39</v>
      </c>
      <c r="M4" s="7" t="s">
        <v>51</v>
      </c>
      <c r="N4" s="14">
        <v>1397</v>
      </c>
      <c r="O4" s="8" t="s">
        <v>55</v>
      </c>
      <c r="R4" s="70" t="s">
        <v>77</v>
      </c>
      <c r="S4" s="70">
        <v>1589.4705882352941</v>
      </c>
      <c r="T4" s="70">
        <v>1560.5</v>
      </c>
    </row>
    <row r="5" spans="1:20" ht="20.45" customHeight="1" x14ac:dyDescent="0.3">
      <c r="A5" s="5">
        <v>12</v>
      </c>
      <c r="B5" s="18" t="s">
        <v>10</v>
      </c>
      <c r="C5" s="11" t="s">
        <v>40</v>
      </c>
      <c r="D5" s="16">
        <v>25</v>
      </c>
      <c r="E5" s="7" t="s">
        <v>50</v>
      </c>
      <c r="F5" s="14">
        <v>1696</v>
      </c>
      <c r="G5" s="8" t="s">
        <v>56</v>
      </c>
      <c r="I5" s="5">
        <v>6</v>
      </c>
      <c r="J5" s="18" t="s">
        <v>5</v>
      </c>
      <c r="K5" s="11" t="s">
        <v>41</v>
      </c>
      <c r="L5" s="16">
        <v>33</v>
      </c>
      <c r="M5" s="7" t="s">
        <v>52</v>
      </c>
      <c r="N5" s="14">
        <v>1672</v>
      </c>
      <c r="O5" s="8" t="s">
        <v>56</v>
      </c>
      <c r="R5" s="70" t="s">
        <v>78</v>
      </c>
      <c r="S5" s="70">
        <v>53050.889705882408</v>
      </c>
      <c r="T5" s="70">
        <v>46945.62857142857</v>
      </c>
    </row>
    <row r="6" spans="1:20" ht="20.45" customHeight="1" x14ac:dyDescent="0.3">
      <c r="A6" s="5">
        <v>15</v>
      </c>
      <c r="B6" s="18" t="s">
        <v>44</v>
      </c>
      <c r="C6" s="11" t="s">
        <v>40</v>
      </c>
      <c r="D6" s="16">
        <v>35</v>
      </c>
      <c r="E6" s="7" t="s">
        <v>53</v>
      </c>
      <c r="F6" s="14">
        <v>1973</v>
      </c>
      <c r="G6" s="8" t="s">
        <v>56</v>
      </c>
      <c r="I6" s="5">
        <v>7</v>
      </c>
      <c r="J6" s="18" t="s">
        <v>6</v>
      </c>
      <c r="K6" s="11" t="s">
        <v>41</v>
      </c>
      <c r="L6" s="16">
        <v>38</v>
      </c>
      <c r="M6" s="7" t="s">
        <v>51</v>
      </c>
      <c r="N6" s="14">
        <v>1322</v>
      </c>
      <c r="O6" s="8" t="s">
        <v>56</v>
      </c>
      <c r="R6" s="70" t="s">
        <v>79</v>
      </c>
      <c r="S6" s="70">
        <v>17</v>
      </c>
      <c r="T6" s="70">
        <v>36</v>
      </c>
    </row>
    <row r="7" spans="1:20" ht="20.45" customHeight="1" x14ac:dyDescent="0.3">
      <c r="A7" s="5">
        <v>18</v>
      </c>
      <c r="B7" s="18" t="s">
        <v>45</v>
      </c>
      <c r="C7" s="11" t="s">
        <v>40</v>
      </c>
      <c r="D7" s="16">
        <v>25</v>
      </c>
      <c r="E7" s="7" t="s">
        <v>52</v>
      </c>
      <c r="F7" s="14">
        <v>1221</v>
      </c>
      <c r="G7" s="8" t="s">
        <v>56</v>
      </c>
      <c r="I7" s="5">
        <v>9</v>
      </c>
      <c r="J7" s="18" t="s">
        <v>7</v>
      </c>
      <c r="K7" s="11" t="s">
        <v>41</v>
      </c>
      <c r="L7" s="16">
        <v>38</v>
      </c>
      <c r="M7" s="7" t="s">
        <v>52</v>
      </c>
      <c r="N7" s="14">
        <v>1783</v>
      </c>
      <c r="O7" s="8" t="s">
        <v>56</v>
      </c>
      <c r="R7" s="70" t="s">
        <v>80</v>
      </c>
      <c r="S7" s="70">
        <v>0</v>
      </c>
      <c r="T7" s="70"/>
    </row>
    <row r="8" spans="1:20" ht="20.45" customHeight="1" x14ac:dyDescent="0.3">
      <c r="A8" s="5">
        <v>23</v>
      </c>
      <c r="B8" s="18" t="s">
        <v>19</v>
      </c>
      <c r="C8" s="11" t="s">
        <v>40</v>
      </c>
      <c r="D8" s="16">
        <v>32</v>
      </c>
      <c r="E8" s="7" t="s">
        <v>52</v>
      </c>
      <c r="F8" s="14">
        <v>1703</v>
      </c>
      <c r="G8" s="8" t="s">
        <v>56</v>
      </c>
      <c r="I8" s="5">
        <v>10</v>
      </c>
      <c r="J8" s="18" t="s">
        <v>8</v>
      </c>
      <c r="K8" s="11" t="s">
        <v>41</v>
      </c>
      <c r="L8" s="16">
        <v>24</v>
      </c>
      <c r="M8" s="7" t="s">
        <v>53</v>
      </c>
      <c r="N8" s="14">
        <v>1383</v>
      </c>
      <c r="O8" s="8" t="s">
        <v>56</v>
      </c>
      <c r="R8" s="70" t="s">
        <v>81</v>
      </c>
      <c r="S8" s="70">
        <v>30</v>
      </c>
      <c r="T8" s="70"/>
    </row>
    <row r="9" spans="1:20" ht="20.45" customHeight="1" x14ac:dyDescent="0.3">
      <c r="A9" s="5">
        <v>24</v>
      </c>
      <c r="B9" s="18" t="s">
        <v>3</v>
      </c>
      <c r="C9" s="11" t="s">
        <v>40</v>
      </c>
      <c r="D9" s="16">
        <v>33</v>
      </c>
      <c r="E9" s="7" t="s">
        <v>52</v>
      </c>
      <c r="F9" s="14">
        <v>1380</v>
      </c>
      <c r="G9" s="8" t="s">
        <v>55</v>
      </c>
      <c r="I9" s="5">
        <v>11</v>
      </c>
      <c r="J9" s="18" t="s">
        <v>9</v>
      </c>
      <c r="K9" s="11" t="s">
        <v>41</v>
      </c>
      <c r="L9" s="16">
        <v>31</v>
      </c>
      <c r="M9" s="7" t="s">
        <v>52</v>
      </c>
      <c r="N9" s="14">
        <v>1341</v>
      </c>
      <c r="O9" s="8" t="s">
        <v>56</v>
      </c>
      <c r="R9" s="70" t="s">
        <v>82</v>
      </c>
      <c r="S9" s="70">
        <v>0.4355280138241957</v>
      </c>
      <c r="T9" s="70"/>
    </row>
    <row r="10" spans="1:20" ht="20.45" customHeight="1" x14ac:dyDescent="0.3">
      <c r="A10" s="5">
        <v>26</v>
      </c>
      <c r="B10" s="18" t="s">
        <v>42</v>
      </c>
      <c r="C10" s="11" t="s">
        <v>40</v>
      </c>
      <c r="D10" s="16">
        <v>28</v>
      </c>
      <c r="E10" s="7" t="s">
        <v>51</v>
      </c>
      <c r="F10" s="14">
        <v>1920</v>
      </c>
      <c r="G10" s="8" t="s">
        <v>56</v>
      </c>
      <c r="I10" s="5">
        <v>13</v>
      </c>
      <c r="J10" s="18" t="s">
        <v>11</v>
      </c>
      <c r="K10" s="11" t="s">
        <v>41</v>
      </c>
      <c r="L10" s="16">
        <v>34</v>
      </c>
      <c r="M10" s="7" t="s">
        <v>50</v>
      </c>
      <c r="N10" s="14">
        <v>1758</v>
      </c>
      <c r="O10" s="8" t="s">
        <v>55</v>
      </c>
      <c r="R10" s="73" t="s">
        <v>83</v>
      </c>
      <c r="S10" s="73">
        <v>0.3331484347955081</v>
      </c>
      <c r="T10" s="70"/>
    </row>
    <row r="11" spans="1:20" ht="20.45" customHeight="1" x14ac:dyDescent="0.3">
      <c r="A11" s="5">
        <v>30</v>
      </c>
      <c r="B11" s="18" t="s">
        <v>49</v>
      </c>
      <c r="C11" s="11" t="s">
        <v>40</v>
      </c>
      <c r="D11" s="16">
        <v>39</v>
      </c>
      <c r="E11" s="8" t="s">
        <v>53</v>
      </c>
      <c r="F11" s="14">
        <v>1750</v>
      </c>
      <c r="G11" s="8" t="s">
        <v>56</v>
      </c>
      <c r="I11" s="5">
        <v>14</v>
      </c>
      <c r="J11" s="18" t="s">
        <v>12</v>
      </c>
      <c r="K11" s="11" t="s">
        <v>41</v>
      </c>
      <c r="L11" s="16">
        <v>39</v>
      </c>
      <c r="M11" s="7" t="s">
        <v>52</v>
      </c>
      <c r="N11" s="14">
        <v>1534</v>
      </c>
      <c r="O11" s="8" t="s">
        <v>56</v>
      </c>
      <c r="R11" s="70" t="s">
        <v>84</v>
      </c>
      <c r="S11" s="70">
        <v>1.6972608865939587</v>
      </c>
      <c r="T11" s="70"/>
    </row>
    <row r="12" spans="1:20" ht="20.45" customHeight="1" x14ac:dyDescent="0.3">
      <c r="A12" s="5">
        <v>33</v>
      </c>
      <c r="B12" s="18" t="s">
        <v>43</v>
      </c>
      <c r="C12" s="11" t="s">
        <v>40</v>
      </c>
      <c r="D12" s="16">
        <v>32</v>
      </c>
      <c r="E12" s="8" t="s">
        <v>50</v>
      </c>
      <c r="F12" s="14">
        <v>1607</v>
      </c>
      <c r="G12" s="8" t="s">
        <v>56</v>
      </c>
      <c r="I12" s="5">
        <v>16</v>
      </c>
      <c r="J12" s="18" t="s">
        <v>13</v>
      </c>
      <c r="K12" s="11" t="s">
        <v>41</v>
      </c>
      <c r="L12" s="16">
        <v>26</v>
      </c>
      <c r="M12" s="7" t="s">
        <v>52</v>
      </c>
      <c r="N12" s="14">
        <v>1975</v>
      </c>
      <c r="O12" s="8" t="s">
        <v>55</v>
      </c>
      <c r="R12" s="73" t="s">
        <v>85</v>
      </c>
      <c r="S12" s="73">
        <v>0.66629686959101619</v>
      </c>
      <c r="T12" s="70"/>
    </row>
    <row r="13" spans="1:20" ht="20.45" customHeight="1" thickBot="1" x14ac:dyDescent="0.35">
      <c r="A13" s="5">
        <v>35</v>
      </c>
      <c r="B13" s="18" t="s">
        <v>25</v>
      </c>
      <c r="C13" s="11" t="s">
        <v>40</v>
      </c>
      <c r="D13" s="16">
        <v>37</v>
      </c>
      <c r="E13" s="8" t="s">
        <v>52</v>
      </c>
      <c r="F13" s="14">
        <v>1692</v>
      </c>
      <c r="G13" s="8" t="s">
        <v>55</v>
      </c>
      <c r="I13" s="5">
        <v>17</v>
      </c>
      <c r="J13" s="18" t="s">
        <v>14</v>
      </c>
      <c r="K13" s="11" t="s">
        <v>41</v>
      </c>
      <c r="L13" s="16">
        <v>38</v>
      </c>
      <c r="M13" s="7" t="s">
        <v>52</v>
      </c>
      <c r="N13" s="14">
        <v>1996</v>
      </c>
      <c r="O13" s="8" t="s">
        <v>56</v>
      </c>
      <c r="R13" s="71" t="s">
        <v>86</v>
      </c>
      <c r="S13" s="71">
        <v>2.0422724563012378</v>
      </c>
      <c r="T13" s="71"/>
    </row>
    <row r="14" spans="1:20" ht="20.45" customHeight="1" x14ac:dyDescent="0.3">
      <c r="A14" s="5">
        <v>39</v>
      </c>
      <c r="B14" s="18" t="s">
        <v>48</v>
      </c>
      <c r="C14" s="11" t="s">
        <v>40</v>
      </c>
      <c r="D14" s="16">
        <v>29</v>
      </c>
      <c r="E14" s="8" t="s">
        <v>50</v>
      </c>
      <c r="F14" s="14">
        <v>1700</v>
      </c>
      <c r="G14" s="8" t="s">
        <v>56</v>
      </c>
      <c r="I14" s="5">
        <v>19</v>
      </c>
      <c r="J14" s="18" t="s">
        <v>15</v>
      </c>
      <c r="K14" s="11" t="s">
        <v>41</v>
      </c>
      <c r="L14" s="16">
        <v>37</v>
      </c>
      <c r="M14" s="7" t="s">
        <v>50</v>
      </c>
      <c r="N14" s="14">
        <v>1205</v>
      </c>
      <c r="O14" s="8" t="s">
        <v>55</v>
      </c>
    </row>
    <row r="15" spans="1:20" ht="20.45" customHeight="1" x14ac:dyDescent="0.3">
      <c r="A15" s="5">
        <v>41</v>
      </c>
      <c r="B15" s="18" t="s">
        <v>29</v>
      </c>
      <c r="C15" s="11" t="s">
        <v>40</v>
      </c>
      <c r="D15" s="16">
        <v>27</v>
      </c>
      <c r="E15" s="8" t="s">
        <v>51</v>
      </c>
      <c r="F15" s="14">
        <v>1318</v>
      </c>
      <c r="G15" s="8" t="s">
        <v>56</v>
      </c>
      <c r="I15" s="5">
        <v>20</v>
      </c>
      <c r="J15" s="18" t="s">
        <v>16</v>
      </c>
      <c r="K15" s="11" t="s">
        <v>41</v>
      </c>
      <c r="L15" s="16">
        <v>26</v>
      </c>
      <c r="M15" s="7" t="s">
        <v>50</v>
      </c>
      <c r="N15" s="14">
        <v>1795</v>
      </c>
      <c r="O15" s="8" t="s">
        <v>55</v>
      </c>
    </row>
    <row r="16" spans="1:20" ht="20.45" customHeight="1" x14ac:dyDescent="0.3">
      <c r="A16" s="5">
        <v>46</v>
      </c>
      <c r="B16" s="18" t="s">
        <v>47</v>
      </c>
      <c r="C16" s="11" t="s">
        <v>40</v>
      </c>
      <c r="D16" s="16">
        <v>25</v>
      </c>
      <c r="E16" s="8" t="s">
        <v>54</v>
      </c>
      <c r="F16" s="14">
        <v>1767</v>
      </c>
      <c r="G16" s="8" t="s">
        <v>56</v>
      </c>
      <c r="I16" s="5">
        <v>21</v>
      </c>
      <c r="J16" s="18" t="s">
        <v>17</v>
      </c>
      <c r="K16" s="11" t="s">
        <v>41</v>
      </c>
      <c r="L16" s="16">
        <v>38</v>
      </c>
      <c r="M16" s="7" t="s">
        <v>54</v>
      </c>
      <c r="N16" s="14">
        <v>1550</v>
      </c>
      <c r="O16" s="8" t="s">
        <v>55</v>
      </c>
    </row>
    <row r="17" spans="1:15" ht="20.45" customHeight="1" x14ac:dyDescent="0.3">
      <c r="A17" s="5">
        <v>50</v>
      </c>
      <c r="B17" s="18" t="s">
        <v>36</v>
      </c>
      <c r="C17" s="11" t="s">
        <v>40</v>
      </c>
      <c r="D17" s="16">
        <v>35</v>
      </c>
      <c r="E17" s="8" t="s">
        <v>52</v>
      </c>
      <c r="F17" s="14">
        <v>1365</v>
      </c>
      <c r="G17" s="8" t="s">
        <v>56</v>
      </c>
      <c r="I17" s="5">
        <v>22</v>
      </c>
      <c r="J17" s="18" t="s">
        <v>18</v>
      </c>
      <c r="K17" s="11" t="s">
        <v>41</v>
      </c>
      <c r="L17" s="16">
        <v>39</v>
      </c>
      <c r="M17" s="7" t="s">
        <v>54</v>
      </c>
      <c r="N17" s="14">
        <v>1521</v>
      </c>
      <c r="O17" s="8" t="s">
        <v>56</v>
      </c>
    </row>
    <row r="18" spans="1:15" ht="20.45" customHeight="1" x14ac:dyDescent="0.3">
      <c r="A18" s="5">
        <v>52</v>
      </c>
      <c r="B18" s="18" t="s">
        <v>38</v>
      </c>
      <c r="C18" s="11" t="s">
        <v>40</v>
      </c>
      <c r="D18" s="16">
        <v>32</v>
      </c>
      <c r="E18" s="8" t="s">
        <v>54</v>
      </c>
      <c r="F18" s="14">
        <v>1420</v>
      </c>
      <c r="G18" s="8" t="s">
        <v>56</v>
      </c>
      <c r="I18" s="5">
        <v>25</v>
      </c>
      <c r="J18" s="18" t="s">
        <v>9</v>
      </c>
      <c r="K18" s="11" t="s">
        <v>41</v>
      </c>
      <c r="L18" s="16">
        <v>25</v>
      </c>
      <c r="M18" s="7" t="s">
        <v>54</v>
      </c>
      <c r="N18" s="14">
        <v>1202</v>
      </c>
      <c r="O18" s="8" t="s">
        <v>55</v>
      </c>
    </row>
    <row r="19" spans="1:15" ht="20.45" customHeight="1" x14ac:dyDescent="0.3">
      <c r="I19" s="5">
        <v>27</v>
      </c>
      <c r="J19" s="18" t="s">
        <v>20</v>
      </c>
      <c r="K19" s="11" t="s">
        <v>41</v>
      </c>
      <c r="L19" s="16">
        <v>34</v>
      </c>
      <c r="M19" s="7" t="s">
        <v>53</v>
      </c>
      <c r="N19" s="14">
        <v>1628</v>
      </c>
      <c r="O19" s="8" t="s">
        <v>55</v>
      </c>
    </row>
    <row r="20" spans="1:15" ht="20.45" customHeight="1" x14ac:dyDescent="0.3">
      <c r="I20" s="5">
        <v>28</v>
      </c>
      <c r="J20" s="18" t="s">
        <v>21</v>
      </c>
      <c r="K20" s="11" t="s">
        <v>41</v>
      </c>
      <c r="L20" s="16">
        <v>35</v>
      </c>
      <c r="M20" s="8" t="s">
        <v>50</v>
      </c>
      <c r="N20" s="14">
        <v>1529</v>
      </c>
      <c r="O20" s="8" t="s">
        <v>56</v>
      </c>
    </row>
    <row r="21" spans="1:15" ht="20.45" customHeight="1" x14ac:dyDescent="0.3">
      <c r="I21" s="5">
        <v>29</v>
      </c>
      <c r="J21" s="18" t="s">
        <v>5</v>
      </c>
      <c r="K21" s="11" t="s">
        <v>41</v>
      </c>
      <c r="L21" s="16">
        <v>32</v>
      </c>
      <c r="M21" s="8" t="s">
        <v>53</v>
      </c>
      <c r="N21" s="14">
        <v>1479</v>
      </c>
      <c r="O21" s="8" t="s">
        <v>56</v>
      </c>
    </row>
    <row r="22" spans="1:15" ht="20.45" customHeight="1" x14ac:dyDescent="0.3">
      <c r="I22" s="5">
        <v>31</v>
      </c>
      <c r="J22" s="18" t="s">
        <v>22</v>
      </c>
      <c r="K22" s="11" t="s">
        <v>41</v>
      </c>
      <c r="L22" s="16">
        <v>27</v>
      </c>
      <c r="M22" s="8" t="s">
        <v>50</v>
      </c>
      <c r="N22" s="14">
        <v>1541</v>
      </c>
      <c r="O22" s="8" t="s">
        <v>55</v>
      </c>
    </row>
    <row r="23" spans="1:15" ht="20.45" customHeight="1" x14ac:dyDescent="0.3">
      <c r="I23" s="5">
        <v>32</v>
      </c>
      <c r="J23" s="18" t="s">
        <v>23</v>
      </c>
      <c r="K23" s="11" t="s">
        <v>41</v>
      </c>
      <c r="L23" s="16">
        <v>26</v>
      </c>
      <c r="M23" s="8" t="s">
        <v>52</v>
      </c>
      <c r="N23" s="14">
        <v>1612</v>
      </c>
      <c r="O23" s="8" t="s">
        <v>55</v>
      </c>
    </row>
    <row r="24" spans="1:15" ht="20.45" customHeight="1" x14ac:dyDescent="0.3">
      <c r="I24" s="5">
        <v>34</v>
      </c>
      <c r="J24" s="18" t="s">
        <v>24</v>
      </c>
      <c r="K24" s="11" t="s">
        <v>41</v>
      </c>
      <c r="L24" s="16">
        <v>26</v>
      </c>
      <c r="M24" s="8" t="s">
        <v>52</v>
      </c>
      <c r="N24" s="14">
        <v>1437</v>
      </c>
      <c r="O24" s="8" t="s">
        <v>56</v>
      </c>
    </row>
    <row r="25" spans="1:15" ht="20.45" customHeight="1" x14ac:dyDescent="0.3">
      <c r="I25" s="5">
        <v>36</v>
      </c>
      <c r="J25" s="18" t="s">
        <v>26</v>
      </c>
      <c r="K25" s="11" t="s">
        <v>41</v>
      </c>
      <c r="L25" s="16">
        <v>26</v>
      </c>
      <c r="M25" s="8" t="s">
        <v>50</v>
      </c>
      <c r="N25" s="14">
        <v>1387</v>
      </c>
      <c r="O25" s="8" t="s">
        <v>56</v>
      </c>
    </row>
    <row r="26" spans="1:15" ht="20.45" customHeight="1" x14ac:dyDescent="0.3">
      <c r="I26" s="5">
        <v>37</v>
      </c>
      <c r="J26" s="18" t="s">
        <v>12</v>
      </c>
      <c r="K26" s="11" t="s">
        <v>41</v>
      </c>
      <c r="L26" s="16">
        <v>24</v>
      </c>
      <c r="M26" s="7" t="s">
        <v>53</v>
      </c>
      <c r="N26" s="14">
        <v>1352</v>
      </c>
      <c r="O26" s="8" t="s">
        <v>56</v>
      </c>
    </row>
    <row r="27" spans="1:15" ht="20.45" customHeight="1" x14ac:dyDescent="0.3">
      <c r="I27" s="5">
        <v>38</v>
      </c>
      <c r="J27" s="18" t="s">
        <v>27</v>
      </c>
      <c r="K27" s="11" t="s">
        <v>41</v>
      </c>
      <c r="L27" s="16">
        <v>38</v>
      </c>
      <c r="M27" s="8" t="s">
        <v>52</v>
      </c>
      <c r="N27" s="14">
        <v>1773</v>
      </c>
      <c r="O27" s="8" t="s">
        <v>55</v>
      </c>
    </row>
    <row r="28" spans="1:15" ht="20.45" customHeight="1" x14ac:dyDescent="0.3">
      <c r="I28" s="5">
        <v>40</v>
      </c>
      <c r="J28" s="18" t="s">
        <v>28</v>
      </c>
      <c r="K28" s="11" t="s">
        <v>41</v>
      </c>
      <c r="L28" s="16">
        <v>34</v>
      </c>
      <c r="M28" s="8" t="s">
        <v>54</v>
      </c>
      <c r="N28" s="14">
        <v>1903</v>
      </c>
      <c r="O28" s="8" t="s">
        <v>55</v>
      </c>
    </row>
    <row r="29" spans="1:15" ht="20.45" customHeight="1" x14ac:dyDescent="0.3">
      <c r="I29" s="5">
        <v>42</v>
      </c>
      <c r="J29" s="18" t="s">
        <v>30</v>
      </c>
      <c r="K29" s="11" t="s">
        <v>41</v>
      </c>
      <c r="L29" s="16">
        <v>31</v>
      </c>
      <c r="M29" s="8" t="s">
        <v>54</v>
      </c>
      <c r="N29" s="14">
        <v>1495</v>
      </c>
      <c r="O29" s="8" t="s">
        <v>56</v>
      </c>
    </row>
    <row r="30" spans="1:15" ht="20.45" customHeight="1" x14ac:dyDescent="0.3">
      <c r="I30" s="5">
        <v>43</v>
      </c>
      <c r="J30" s="18" t="s">
        <v>31</v>
      </c>
      <c r="K30" s="11" t="s">
        <v>41</v>
      </c>
      <c r="L30" s="16">
        <v>36</v>
      </c>
      <c r="M30" s="8" t="s">
        <v>50</v>
      </c>
      <c r="N30" s="14">
        <v>1587</v>
      </c>
      <c r="O30" s="8" t="s">
        <v>56</v>
      </c>
    </row>
    <row r="31" spans="1:15" ht="20.45" customHeight="1" x14ac:dyDescent="0.3">
      <c r="I31" s="5">
        <v>44</v>
      </c>
      <c r="J31" s="18" t="s">
        <v>32</v>
      </c>
      <c r="K31" s="11" t="s">
        <v>41</v>
      </c>
      <c r="L31" s="16">
        <v>27</v>
      </c>
      <c r="M31" s="6" t="s">
        <v>53</v>
      </c>
      <c r="N31" s="14">
        <v>1317</v>
      </c>
      <c r="O31" s="8" t="s">
        <v>55</v>
      </c>
    </row>
    <row r="32" spans="1:15" ht="20.45" customHeight="1" x14ac:dyDescent="0.3">
      <c r="I32" s="5">
        <v>45</v>
      </c>
      <c r="J32" s="18" t="s">
        <v>33</v>
      </c>
      <c r="K32" s="11" t="s">
        <v>41</v>
      </c>
      <c r="L32" s="16">
        <v>30</v>
      </c>
      <c r="M32" s="8" t="s">
        <v>51</v>
      </c>
      <c r="N32" s="14">
        <v>1772</v>
      </c>
      <c r="O32" s="8" t="s">
        <v>55</v>
      </c>
    </row>
    <row r="33" spans="9:15" ht="20.45" customHeight="1" x14ac:dyDescent="0.3">
      <c r="I33" s="5">
        <v>47</v>
      </c>
      <c r="J33" s="18" t="s">
        <v>34</v>
      </c>
      <c r="K33" s="11" t="s">
        <v>41</v>
      </c>
      <c r="L33" s="16">
        <v>32</v>
      </c>
      <c r="M33" s="8" t="s">
        <v>51</v>
      </c>
      <c r="N33" s="14">
        <v>1758</v>
      </c>
      <c r="O33" s="8" t="s">
        <v>56</v>
      </c>
    </row>
    <row r="34" spans="9:15" ht="20.45" customHeight="1" x14ac:dyDescent="0.3">
      <c r="I34" s="5">
        <v>48</v>
      </c>
      <c r="J34" s="18" t="s">
        <v>35</v>
      </c>
      <c r="K34" s="11" t="s">
        <v>41</v>
      </c>
      <c r="L34" s="16">
        <v>35</v>
      </c>
      <c r="M34" s="8" t="s">
        <v>50</v>
      </c>
      <c r="N34" s="14">
        <v>1537</v>
      </c>
      <c r="O34" s="8" t="s">
        <v>55</v>
      </c>
    </row>
    <row r="35" spans="9:15" ht="20.45" customHeight="1" x14ac:dyDescent="0.3">
      <c r="I35" s="5">
        <v>49</v>
      </c>
      <c r="J35" s="18" t="s">
        <v>6</v>
      </c>
      <c r="K35" s="11" t="s">
        <v>41</v>
      </c>
      <c r="L35" s="16">
        <v>33</v>
      </c>
      <c r="M35" s="8" t="s">
        <v>54</v>
      </c>
      <c r="N35" s="14">
        <v>1289</v>
      </c>
      <c r="O35" s="8" t="s">
        <v>56</v>
      </c>
    </row>
    <row r="36" spans="9:15" ht="20.45" customHeight="1" x14ac:dyDescent="0.3">
      <c r="I36" s="5">
        <v>51</v>
      </c>
      <c r="J36" s="18" t="s">
        <v>37</v>
      </c>
      <c r="K36" s="11" t="s">
        <v>41</v>
      </c>
      <c r="L36" s="16">
        <v>33</v>
      </c>
      <c r="M36" s="8" t="s">
        <v>53</v>
      </c>
      <c r="N36" s="14">
        <v>1905</v>
      </c>
      <c r="O36" s="8" t="s">
        <v>55</v>
      </c>
    </row>
    <row r="37" spans="9:15" ht="20.45" customHeight="1" x14ac:dyDescent="0.3">
      <c r="I37" s="5">
        <v>53</v>
      </c>
      <c r="J37" s="18" t="s">
        <v>39</v>
      </c>
      <c r="K37" s="11" t="s">
        <v>41</v>
      </c>
      <c r="L37" s="16">
        <v>28</v>
      </c>
      <c r="M37" s="8" t="s">
        <v>52</v>
      </c>
      <c r="N37" s="14">
        <v>1369</v>
      </c>
      <c r="O37" s="8" t="s">
        <v>55</v>
      </c>
    </row>
    <row r="38" spans="9:15" ht="20.45" customHeight="1" x14ac:dyDescent="0.3"/>
    <row r="39" spans="9:15" ht="20.45" customHeight="1" x14ac:dyDescent="0.3"/>
    <row r="40" spans="9:15" ht="20.45" customHeight="1" x14ac:dyDescent="0.3"/>
    <row r="41" spans="9:15" ht="20.45" customHeight="1" x14ac:dyDescent="0.3"/>
    <row r="42" spans="9:15" ht="20.45" customHeight="1" x14ac:dyDescent="0.3"/>
    <row r="43" spans="9:15" ht="20.45" customHeight="1" x14ac:dyDescent="0.3"/>
    <row r="44" spans="9:15" ht="20.45" customHeight="1" x14ac:dyDescent="0.3"/>
    <row r="45" spans="9:15" ht="20.45" customHeight="1" x14ac:dyDescent="0.3"/>
    <row r="46" spans="9:15" ht="20.45" customHeight="1" x14ac:dyDescent="0.3"/>
    <row r="47" spans="9:15" ht="20.45" customHeight="1" x14ac:dyDescent="0.3"/>
    <row r="48" spans="9:15" ht="20.45" customHeight="1" x14ac:dyDescent="0.3"/>
    <row r="49" ht="20.45" customHeight="1" x14ac:dyDescent="0.3"/>
    <row r="50" ht="20.45" customHeight="1" x14ac:dyDescent="0.3"/>
    <row r="51" ht="20.45" customHeight="1" x14ac:dyDescent="0.3"/>
    <row r="52" ht="20.45" customHeight="1" x14ac:dyDescent="0.3"/>
    <row r="53" ht="20.45" customHeight="1" x14ac:dyDescent="0.3"/>
    <row r="54" ht="20.45" customHeight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934A-7400-474D-A079-93AD4A2994A5}">
  <dimension ref="A1:T37"/>
  <sheetViews>
    <sheetView tabSelected="1" topLeftCell="F1" workbookViewId="0">
      <selection activeCell="Q24" sqref="Q24"/>
    </sheetView>
  </sheetViews>
  <sheetFormatPr defaultRowHeight="18.75" x14ac:dyDescent="0.3"/>
  <cols>
    <col min="1" max="1" width="9.125" style="1"/>
    <col min="2" max="2" width="19.25" style="1" bestFit="1" customWidth="1"/>
    <col min="3" max="4" width="9.125" style="1"/>
    <col min="5" max="5" width="23" style="1" bestFit="1" customWidth="1"/>
    <col min="6" max="6" width="13.875" style="1" bestFit="1" customWidth="1"/>
    <col min="7" max="7" width="8.375" style="1" bestFit="1" customWidth="1"/>
    <col min="8" max="9" width="9.125" style="1"/>
    <col min="10" max="10" width="14.125" style="1" bestFit="1" customWidth="1"/>
    <col min="11" max="12" width="9.125" style="1"/>
    <col min="13" max="13" width="23" style="1" bestFit="1" customWidth="1"/>
    <col min="14" max="14" width="16.125" style="1" bestFit="1" customWidth="1"/>
    <col min="15" max="15" width="9.125" style="1"/>
    <col min="18" max="18" width="42.375" bestFit="1" customWidth="1"/>
    <col min="19" max="19" width="12.5" bestFit="1" customWidth="1"/>
    <col min="20" max="20" width="11.875" bestFit="1" customWidth="1"/>
  </cols>
  <sheetData>
    <row r="1" spans="1:20" ht="37.5" x14ac:dyDescent="0.3">
      <c r="A1" s="2" t="s">
        <v>59</v>
      </c>
      <c r="B1" s="17" t="s">
        <v>60</v>
      </c>
      <c r="C1" s="2" t="s">
        <v>61</v>
      </c>
      <c r="D1" s="3" t="s">
        <v>90</v>
      </c>
      <c r="E1" s="4" t="s">
        <v>63</v>
      </c>
      <c r="F1" s="13" t="s">
        <v>88</v>
      </c>
      <c r="G1" s="4" t="s">
        <v>65</v>
      </c>
      <c r="I1" s="2" t="s">
        <v>59</v>
      </c>
      <c r="J1" s="17" t="s">
        <v>60</v>
      </c>
      <c r="K1" s="2" t="s">
        <v>61</v>
      </c>
      <c r="L1" s="3" t="s">
        <v>91</v>
      </c>
      <c r="M1" s="4" t="s">
        <v>63</v>
      </c>
      <c r="N1" s="13" t="s">
        <v>89</v>
      </c>
      <c r="O1" s="4" t="s">
        <v>65</v>
      </c>
      <c r="R1" t="s">
        <v>87</v>
      </c>
    </row>
    <row r="2" spans="1:20" ht="19.5" thickBot="1" x14ac:dyDescent="0.35">
      <c r="A2" s="5">
        <v>1</v>
      </c>
      <c r="B2" s="18" t="s">
        <v>46</v>
      </c>
      <c r="C2" s="11" t="s">
        <v>40</v>
      </c>
      <c r="D2" s="16">
        <v>36</v>
      </c>
      <c r="E2" s="7" t="s">
        <v>50</v>
      </c>
      <c r="F2" s="14">
        <v>1775</v>
      </c>
      <c r="G2" s="8" t="s">
        <v>55</v>
      </c>
      <c r="I2" s="5">
        <v>2</v>
      </c>
      <c r="J2" s="18" t="s">
        <v>1</v>
      </c>
      <c r="K2" s="11" t="s">
        <v>41</v>
      </c>
      <c r="L2" s="16">
        <v>36</v>
      </c>
      <c r="M2" s="7" t="s">
        <v>51</v>
      </c>
      <c r="N2" s="14">
        <v>1364</v>
      </c>
      <c r="O2" s="8" t="s">
        <v>56</v>
      </c>
    </row>
    <row r="3" spans="1:20" x14ac:dyDescent="0.3">
      <c r="A3" s="5">
        <v>4</v>
      </c>
      <c r="B3" s="18" t="s">
        <v>3</v>
      </c>
      <c r="C3" s="11" t="s">
        <v>40</v>
      </c>
      <c r="D3" s="16">
        <v>30</v>
      </c>
      <c r="E3" s="7" t="s">
        <v>53</v>
      </c>
      <c r="F3" s="14">
        <v>1262</v>
      </c>
      <c r="G3" s="8" t="s">
        <v>56</v>
      </c>
      <c r="I3" s="5">
        <v>3</v>
      </c>
      <c r="J3" s="18" t="s">
        <v>2</v>
      </c>
      <c r="K3" s="11" t="s">
        <v>41</v>
      </c>
      <c r="L3" s="16">
        <v>25</v>
      </c>
      <c r="M3" s="7" t="s">
        <v>52</v>
      </c>
      <c r="N3" s="14">
        <v>1710</v>
      </c>
      <c r="O3" s="8" t="s">
        <v>55</v>
      </c>
      <c r="R3" s="72"/>
      <c r="S3" s="72" t="s">
        <v>90</v>
      </c>
      <c r="T3" s="72" t="s">
        <v>91</v>
      </c>
    </row>
    <row r="4" spans="1:20" x14ac:dyDescent="0.3">
      <c r="A4" s="5">
        <v>8</v>
      </c>
      <c r="B4" s="18" t="s">
        <v>0</v>
      </c>
      <c r="C4" s="11" t="s">
        <v>40</v>
      </c>
      <c r="D4" s="16">
        <v>29</v>
      </c>
      <c r="E4" s="7" t="s">
        <v>50</v>
      </c>
      <c r="F4" s="14">
        <v>1472</v>
      </c>
      <c r="G4" s="8" t="s">
        <v>55</v>
      </c>
      <c r="I4" s="5">
        <v>5</v>
      </c>
      <c r="J4" s="18" t="s">
        <v>4</v>
      </c>
      <c r="K4" s="11" t="s">
        <v>41</v>
      </c>
      <c r="L4" s="16">
        <v>39</v>
      </c>
      <c r="M4" s="7" t="s">
        <v>51</v>
      </c>
      <c r="N4" s="14">
        <v>1397</v>
      </c>
      <c r="O4" s="8" t="s">
        <v>55</v>
      </c>
      <c r="R4" s="70" t="s">
        <v>77</v>
      </c>
      <c r="S4" s="70">
        <v>31.117647058823529</v>
      </c>
      <c r="T4" s="70">
        <v>32.027777777777779</v>
      </c>
    </row>
    <row r="5" spans="1:20" x14ac:dyDescent="0.3">
      <c r="A5" s="5">
        <v>12</v>
      </c>
      <c r="B5" s="18" t="s">
        <v>10</v>
      </c>
      <c r="C5" s="11" t="s">
        <v>40</v>
      </c>
      <c r="D5" s="16">
        <v>25</v>
      </c>
      <c r="E5" s="7" t="s">
        <v>50</v>
      </c>
      <c r="F5" s="14">
        <v>1696</v>
      </c>
      <c r="G5" s="8" t="s">
        <v>56</v>
      </c>
      <c r="I5" s="5">
        <v>6</v>
      </c>
      <c r="J5" s="18" t="s">
        <v>5</v>
      </c>
      <c r="K5" s="11" t="s">
        <v>41</v>
      </c>
      <c r="L5" s="16">
        <v>33</v>
      </c>
      <c r="M5" s="7" t="s">
        <v>52</v>
      </c>
      <c r="N5" s="14">
        <v>1672</v>
      </c>
      <c r="O5" s="8" t="s">
        <v>56</v>
      </c>
      <c r="R5" s="70" t="s">
        <v>78</v>
      </c>
      <c r="S5" s="70">
        <v>19.110294117647072</v>
      </c>
      <c r="T5" s="70">
        <v>25.570634920634827</v>
      </c>
    </row>
    <row r="6" spans="1:20" x14ac:dyDescent="0.3">
      <c r="A6" s="5">
        <v>15</v>
      </c>
      <c r="B6" s="18" t="s">
        <v>44</v>
      </c>
      <c r="C6" s="11" t="s">
        <v>40</v>
      </c>
      <c r="D6" s="16">
        <v>35</v>
      </c>
      <c r="E6" s="7" t="s">
        <v>53</v>
      </c>
      <c r="F6" s="14">
        <v>1973</v>
      </c>
      <c r="G6" s="8" t="s">
        <v>56</v>
      </c>
      <c r="I6" s="5">
        <v>7</v>
      </c>
      <c r="J6" s="18" t="s">
        <v>6</v>
      </c>
      <c r="K6" s="11" t="s">
        <v>41</v>
      </c>
      <c r="L6" s="16">
        <v>38</v>
      </c>
      <c r="M6" s="7" t="s">
        <v>51</v>
      </c>
      <c r="N6" s="14">
        <v>1322</v>
      </c>
      <c r="O6" s="8" t="s">
        <v>56</v>
      </c>
      <c r="R6" s="70" t="s">
        <v>79</v>
      </c>
      <c r="S6" s="70">
        <v>17</v>
      </c>
      <c r="T6" s="70">
        <v>36</v>
      </c>
    </row>
    <row r="7" spans="1:20" x14ac:dyDescent="0.3">
      <c r="A7" s="5">
        <v>18</v>
      </c>
      <c r="B7" s="18" t="s">
        <v>45</v>
      </c>
      <c r="C7" s="11" t="s">
        <v>40</v>
      </c>
      <c r="D7" s="16">
        <v>25</v>
      </c>
      <c r="E7" s="7" t="s">
        <v>52</v>
      </c>
      <c r="F7" s="14">
        <v>1221</v>
      </c>
      <c r="G7" s="8" t="s">
        <v>56</v>
      </c>
      <c r="I7" s="5">
        <v>9</v>
      </c>
      <c r="J7" s="18" t="s">
        <v>7</v>
      </c>
      <c r="K7" s="11" t="s">
        <v>41</v>
      </c>
      <c r="L7" s="16">
        <v>38</v>
      </c>
      <c r="M7" s="7" t="s">
        <v>52</v>
      </c>
      <c r="N7" s="14">
        <v>1783</v>
      </c>
      <c r="O7" s="8" t="s">
        <v>56</v>
      </c>
      <c r="R7" s="70" t="s">
        <v>80</v>
      </c>
      <c r="S7" s="70">
        <v>0</v>
      </c>
      <c r="T7" s="70"/>
    </row>
    <row r="8" spans="1:20" x14ac:dyDescent="0.3">
      <c r="A8" s="5">
        <v>23</v>
      </c>
      <c r="B8" s="18" t="s">
        <v>19</v>
      </c>
      <c r="C8" s="11" t="s">
        <v>40</v>
      </c>
      <c r="D8" s="16">
        <v>32</v>
      </c>
      <c r="E8" s="7" t="s">
        <v>52</v>
      </c>
      <c r="F8" s="14">
        <v>1703</v>
      </c>
      <c r="G8" s="8" t="s">
        <v>56</v>
      </c>
      <c r="I8" s="5">
        <v>10</v>
      </c>
      <c r="J8" s="18" t="s">
        <v>8</v>
      </c>
      <c r="K8" s="11" t="s">
        <v>41</v>
      </c>
      <c r="L8" s="16">
        <v>24</v>
      </c>
      <c r="M8" s="7" t="s">
        <v>53</v>
      </c>
      <c r="N8" s="14">
        <v>1383</v>
      </c>
      <c r="O8" s="8" t="s">
        <v>56</v>
      </c>
      <c r="R8" s="70" t="s">
        <v>81</v>
      </c>
      <c r="S8" s="70">
        <v>36</v>
      </c>
      <c r="T8" s="70"/>
    </row>
    <row r="9" spans="1:20" x14ac:dyDescent="0.3">
      <c r="A9" s="5">
        <v>24</v>
      </c>
      <c r="B9" s="18" t="s">
        <v>3</v>
      </c>
      <c r="C9" s="11" t="s">
        <v>40</v>
      </c>
      <c r="D9" s="16">
        <v>33</v>
      </c>
      <c r="E9" s="7" t="s">
        <v>52</v>
      </c>
      <c r="F9" s="14">
        <v>1380</v>
      </c>
      <c r="G9" s="8" t="s">
        <v>55</v>
      </c>
      <c r="I9" s="5">
        <v>11</v>
      </c>
      <c r="J9" s="18" t="s">
        <v>9</v>
      </c>
      <c r="K9" s="11" t="s">
        <v>41</v>
      </c>
      <c r="L9" s="16">
        <v>31</v>
      </c>
      <c r="M9" s="7" t="s">
        <v>52</v>
      </c>
      <c r="N9" s="14">
        <v>1341</v>
      </c>
      <c r="O9" s="8" t="s">
        <v>56</v>
      </c>
      <c r="R9" s="70" t="s">
        <v>82</v>
      </c>
      <c r="S9" s="70">
        <v>-0.67197506508198812</v>
      </c>
      <c r="T9" s="70"/>
    </row>
    <row r="10" spans="1:20" x14ac:dyDescent="0.3">
      <c r="A10" s="5">
        <v>26</v>
      </c>
      <c r="B10" s="18" t="s">
        <v>42</v>
      </c>
      <c r="C10" s="11" t="s">
        <v>40</v>
      </c>
      <c r="D10" s="16">
        <v>28</v>
      </c>
      <c r="E10" s="7" t="s">
        <v>51</v>
      </c>
      <c r="F10" s="14">
        <v>1920</v>
      </c>
      <c r="G10" s="8" t="s">
        <v>56</v>
      </c>
      <c r="I10" s="5">
        <v>13</v>
      </c>
      <c r="J10" s="18" t="s">
        <v>11</v>
      </c>
      <c r="K10" s="11" t="s">
        <v>41</v>
      </c>
      <c r="L10" s="16">
        <v>34</v>
      </c>
      <c r="M10" s="7" t="s">
        <v>50</v>
      </c>
      <c r="N10" s="14">
        <v>1758</v>
      </c>
      <c r="O10" s="8" t="s">
        <v>55</v>
      </c>
      <c r="R10" s="70" t="s">
        <v>83</v>
      </c>
      <c r="S10" s="70">
        <v>0.25294475311523656</v>
      </c>
      <c r="T10" s="70"/>
    </row>
    <row r="11" spans="1:20" x14ac:dyDescent="0.3">
      <c r="A11" s="5">
        <v>30</v>
      </c>
      <c r="B11" s="18" t="s">
        <v>49</v>
      </c>
      <c r="C11" s="11" t="s">
        <v>40</v>
      </c>
      <c r="D11" s="16">
        <v>39</v>
      </c>
      <c r="E11" s="8" t="s">
        <v>53</v>
      </c>
      <c r="F11" s="14">
        <v>1750</v>
      </c>
      <c r="G11" s="8" t="s">
        <v>56</v>
      </c>
      <c r="I11" s="5">
        <v>14</v>
      </c>
      <c r="J11" s="18" t="s">
        <v>12</v>
      </c>
      <c r="K11" s="11" t="s">
        <v>41</v>
      </c>
      <c r="L11" s="16">
        <v>39</v>
      </c>
      <c r="M11" s="7" t="s">
        <v>52</v>
      </c>
      <c r="N11" s="14">
        <v>1534</v>
      </c>
      <c r="O11" s="8" t="s">
        <v>56</v>
      </c>
      <c r="R11" s="70" t="s">
        <v>84</v>
      </c>
      <c r="S11" s="70">
        <v>1.6882977141168172</v>
      </c>
      <c r="T11" s="70"/>
    </row>
    <row r="12" spans="1:20" x14ac:dyDescent="0.3">
      <c r="A12" s="5">
        <v>33</v>
      </c>
      <c r="B12" s="18" t="s">
        <v>43</v>
      </c>
      <c r="C12" s="11" t="s">
        <v>40</v>
      </c>
      <c r="D12" s="16">
        <v>32</v>
      </c>
      <c r="E12" s="8" t="s">
        <v>50</v>
      </c>
      <c r="F12" s="14">
        <v>1607</v>
      </c>
      <c r="G12" s="8" t="s">
        <v>56</v>
      </c>
      <c r="I12" s="5">
        <v>16</v>
      </c>
      <c r="J12" s="18" t="s">
        <v>13</v>
      </c>
      <c r="K12" s="11" t="s">
        <v>41</v>
      </c>
      <c r="L12" s="16">
        <v>26</v>
      </c>
      <c r="M12" s="7" t="s">
        <v>52</v>
      </c>
      <c r="N12" s="14">
        <v>1975</v>
      </c>
      <c r="O12" s="8" t="s">
        <v>55</v>
      </c>
      <c r="R12" s="70" t="s">
        <v>85</v>
      </c>
      <c r="S12" s="70">
        <v>0.50588950623047313</v>
      </c>
      <c r="T12" s="70"/>
    </row>
    <row r="13" spans="1:20" ht="19.5" thickBot="1" x14ac:dyDescent="0.35">
      <c r="A13" s="5">
        <v>35</v>
      </c>
      <c r="B13" s="18" t="s">
        <v>25</v>
      </c>
      <c r="C13" s="11" t="s">
        <v>40</v>
      </c>
      <c r="D13" s="16">
        <v>37</v>
      </c>
      <c r="E13" s="8" t="s">
        <v>52</v>
      </c>
      <c r="F13" s="14">
        <v>1692</v>
      </c>
      <c r="G13" s="8" t="s">
        <v>55</v>
      </c>
      <c r="I13" s="5">
        <v>17</v>
      </c>
      <c r="J13" s="18" t="s">
        <v>14</v>
      </c>
      <c r="K13" s="11" t="s">
        <v>41</v>
      </c>
      <c r="L13" s="16">
        <v>38</v>
      </c>
      <c r="M13" s="7" t="s">
        <v>52</v>
      </c>
      <c r="N13" s="14">
        <v>1996</v>
      </c>
      <c r="O13" s="8" t="s">
        <v>56</v>
      </c>
      <c r="R13" s="71" t="s">
        <v>86</v>
      </c>
      <c r="S13" s="71">
        <v>2.028094000980452</v>
      </c>
      <c r="T13" s="71"/>
    </row>
    <row r="14" spans="1:20" x14ac:dyDescent="0.3">
      <c r="A14" s="5">
        <v>39</v>
      </c>
      <c r="B14" s="18" t="s">
        <v>48</v>
      </c>
      <c r="C14" s="11" t="s">
        <v>40</v>
      </c>
      <c r="D14" s="16">
        <v>29</v>
      </c>
      <c r="E14" s="8" t="s">
        <v>50</v>
      </c>
      <c r="F14" s="14">
        <v>1700</v>
      </c>
      <c r="G14" s="8" t="s">
        <v>56</v>
      </c>
      <c r="I14" s="5">
        <v>19</v>
      </c>
      <c r="J14" s="18" t="s">
        <v>15</v>
      </c>
      <c r="K14" s="11" t="s">
        <v>41</v>
      </c>
      <c r="L14" s="16">
        <v>37</v>
      </c>
      <c r="M14" s="7" t="s">
        <v>50</v>
      </c>
      <c r="N14" s="14">
        <v>1205</v>
      </c>
      <c r="O14" s="8" t="s">
        <v>55</v>
      </c>
    </row>
    <row r="15" spans="1:20" x14ac:dyDescent="0.3">
      <c r="A15" s="5">
        <v>41</v>
      </c>
      <c r="B15" s="18" t="s">
        <v>29</v>
      </c>
      <c r="C15" s="11" t="s">
        <v>40</v>
      </c>
      <c r="D15" s="16">
        <v>27</v>
      </c>
      <c r="E15" s="8" t="s">
        <v>51</v>
      </c>
      <c r="F15" s="14">
        <v>1318</v>
      </c>
      <c r="G15" s="8" t="s">
        <v>56</v>
      </c>
      <c r="I15" s="5">
        <v>20</v>
      </c>
      <c r="J15" s="18" t="s">
        <v>16</v>
      </c>
      <c r="K15" s="11" t="s">
        <v>41</v>
      </c>
      <c r="L15" s="16">
        <v>26</v>
      </c>
      <c r="M15" s="7" t="s">
        <v>50</v>
      </c>
      <c r="N15" s="14">
        <v>1795</v>
      </c>
      <c r="O15" s="8" t="s">
        <v>55</v>
      </c>
    </row>
    <row r="16" spans="1:20" x14ac:dyDescent="0.3">
      <c r="A16" s="5">
        <v>46</v>
      </c>
      <c r="B16" s="18" t="s">
        <v>47</v>
      </c>
      <c r="C16" s="11" t="s">
        <v>40</v>
      </c>
      <c r="D16" s="16">
        <v>25</v>
      </c>
      <c r="E16" s="8" t="s">
        <v>54</v>
      </c>
      <c r="F16" s="14">
        <v>1767</v>
      </c>
      <c r="G16" s="8" t="s">
        <v>56</v>
      </c>
      <c r="I16" s="5">
        <v>21</v>
      </c>
      <c r="J16" s="18" t="s">
        <v>17</v>
      </c>
      <c r="K16" s="11" t="s">
        <v>41</v>
      </c>
      <c r="L16" s="16">
        <v>38</v>
      </c>
      <c r="M16" s="7" t="s">
        <v>54</v>
      </c>
      <c r="N16" s="14">
        <v>1550</v>
      </c>
      <c r="O16" s="8" t="s">
        <v>55</v>
      </c>
    </row>
    <row r="17" spans="1:15" x14ac:dyDescent="0.3">
      <c r="A17" s="5">
        <v>50</v>
      </c>
      <c r="B17" s="18" t="s">
        <v>36</v>
      </c>
      <c r="C17" s="11" t="s">
        <v>40</v>
      </c>
      <c r="D17" s="16">
        <v>35</v>
      </c>
      <c r="E17" s="8" t="s">
        <v>52</v>
      </c>
      <c r="F17" s="14">
        <v>1365</v>
      </c>
      <c r="G17" s="8" t="s">
        <v>56</v>
      </c>
      <c r="I17" s="5">
        <v>22</v>
      </c>
      <c r="J17" s="18" t="s">
        <v>18</v>
      </c>
      <c r="K17" s="11" t="s">
        <v>41</v>
      </c>
      <c r="L17" s="16">
        <v>39</v>
      </c>
      <c r="M17" s="7" t="s">
        <v>54</v>
      </c>
      <c r="N17" s="14">
        <v>1521</v>
      </c>
      <c r="O17" s="8" t="s">
        <v>56</v>
      </c>
    </row>
    <row r="18" spans="1:15" x14ac:dyDescent="0.3">
      <c r="A18" s="5">
        <v>52</v>
      </c>
      <c r="B18" s="18" t="s">
        <v>38</v>
      </c>
      <c r="C18" s="11" t="s">
        <v>40</v>
      </c>
      <c r="D18" s="16">
        <v>32</v>
      </c>
      <c r="E18" s="8" t="s">
        <v>54</v>
      </c>
      <c r="F18" s="14">
        <v>1420</v>
      </c>
      <c r="G18" s="8" t="s">
        <v>56</v>
      </c>
      <c r="I18" s="5">
        <v>25</v>
      </c>
      <c r="J18" s="18" t="s">
        <v>9</v>
      </c>
      <c r="K18" s="11" t="s">
        <v>41</v>
      </c>
      <c r="L18" s="16">
        <v>25</v>
      </c>
      <c r="M18" s="7" t="s">
        <v>54</v>
      </c>
      <c r="N18" s="14">
        <v>1202</v>
      </c>
      <c r="O18" s="8" t="s">
        <v>55</v>
      </c>
    </row>
    <row r="19" spans="1:15" x14ac:dyDescent="0.3">
      <c r="I19" s="5">
        <v>27</v>
      </c>
      <c r="J19" s="18" t="s">
        <v>20</v>
      </c>
      <c r="K19" s="11" t="s">
        <v>41</v>
      </c>
      <c r="L19" s="16">
        <v>34</v>
      </c>
      <c r="M19" s="7" t="s">
        <v>53</v>
      </c>
      <c r="N19" s="14">
        <v>1628</v>
      </c>
      <c r="O19" s="8" t="s">
        <v>55</v>
      </c>
    </row>
    <row r="20" spans="1:15" x14ac:dyDescent="0.3">
      <c r="I20" s="5">
        <v>28</v>
      </c>
      <c r="J20" s="18" t="s">
        <v>21</v>
      </c>
      <c r="K20" s="11" t="s">
        <v>41</v>
      </c>
      <c r="L20" s="16">
        <v>35</v>
      </c>
      <c r="M20" s="8" t="s">
        <v>50</v>
      </c>
      <c r="N20" s="14">
        <v>1529</v>
      </c>
      <c r="O20" s="8" t="s">
        <v>56</v>
      </c>
    </row>
    <row r="21" spans="1:15" x14ac:dyDescent="0.3">
      <c r="I21" s="5">
        <v>29</v>
      </c>
      <c r="J21" s="18" t="s">
        <v>5</v>
      </c>
      <c r="K21" s="11" t="s">
        <v>41</v>
      </c>
      <c r="L21" s="16">
        <v>32</v>
      </c>
      <c r="M21" s="8" t="s">
        <v>53</v>
      </c>
      <c r="N21" s="14">
        <v>1479</v>
      </c>
      <c r="O21" s="8" t="s">
        <v>56</v>
      </c>
    </row>
    <row r="22" spans="1:15" x14ac:dyDescent="0.3">
      <c r="I22" s="5">
        <v>31</v>
      </c>
      <c r="J22" s="18" t="s">
        <v>22</v>
      </c>
      <c r="K22" s="11" t="s">
        <v>41</v>
      </c>
      <c r="L22" s="16">
        <v>27</v>
      </c>
      <c r="M22" s="8" t="s">
        <v>50</v>
      </c>
      <c r="N22" s="14">
        <v>1541</v>
      </c>
      <c r="O22" s="8" t="s">
        <v>55</v>
      </c>
    </row>
    <row r="23" spans="1:15" x14ac:dyDescent="0.3">
      <c r="I23" s="5">
        <v>32</v>
      </c>
      <c r="J23" s="18" t="s">
        <v>23</v>
      </c>
      <c r="K23" s="11" t="s">
        <v>41</v>
      </c>
      <c r="L23" s="16">
        <v>26</v>
      </c>
      <c r="M23" s="8" t="s">
        <v>52</v>
      </c>
      <c r="N23" s="14">
        <v>1612</v>
      </c>
      <c r="O23" s="8" t="s">
        <v>55</v>
      </c>
    </row>
    <row r="24" spans="1:15" x14ac:dyDescent="0.3">
      <c r="I24" s="5">
        <v>34</v>
      </c>
      <c r="J24" s="18" t="s">
        <v>24</v>
      </c>
      <c r="K24" s="11" t="s">
        <v>41</v>
      </c>
      <c r="L24" s="16">
        <v>26</v>
      </c>
      <c r="M24" s="8" t="s">
        <v>52</v>
      </c>
      <c r="N24" s="14">
        <v>1437</v>
      </c>
      <c r="O24" s="8" t="s">
        <v>56</v>
      </c>
    </row>
    <row r="25" spans="1:15" x14ac:dyDescent="0.3">
      <c r="I25" s="5">
        <v>36</v>
      </c>
      <c r="J25" s="18" t="s">
        <v>26</v>
      </c>
      <c r="K25" s="11" t="s">
        <v>41</v>
      </c>
      <c r="L25" s="16">
        <v>26</v>
      </c>
      <c r="M25" s="8" t="s">
        <v>50</v>
      </c>
      <c r="N25" s="14">
        <v>1387</v>
      </c>
      <c r="O25" s="8" t="s">
        <v>56</v>
      </c>
    </row>
    <row r="26" spans="1:15" x14ac:dyDescent="0.3">
      <c r="I26" s="5">
        <v>37</v>
      </c>
      <c r="J26" s="18" t="s">
        <v>12</v>
      </c>
      <c r="K26" s="11" t="s">
        <v>41</v>
      </c>
      <c r="L26" s="16">
        <v>24</v>
      </c>
      <c r="M26" s="7" t="s">
        <v>53</v>
      </c>
      <c r="N26" s="14">
        <v>1352</v>
      </c>
      <c r="O26" s="8" t="s">
        <v>56</v>
      </c>
    </row>
    <row r="27" spans="1:15" x14ac:dyDescent="0.3">
      <c r="I27" s="5">
        <v>38</v>
      </c>
      <c r="J27" s="18" t="s">
        <v>27</v>
      </c>
      <c r="K27" s="11" t="s">
        <v>41</v>
      </c>
      <c r="L27" s="16">
        <v>38</v>
      </c>
      <c r="M27" s="8" t="s">
        <v>52</v>
      </c>
      <c r="N27" s="14">
        <v>1773</v>
      </c>
      <c r="O27" s="8" t="s">
        <v>55</v>
      </c>
    </row>
    <row r="28" spans="1:15" x14ac:dyDescent="0.3">
      <c r="I28" s="5">
        <v>40</v>
      </c>
      <c r="J28" s="18" t="s">
        <v>28</v>
      </c>
      <c r="K28" s="11" t="s">
        <v>41</v>
      </c>
      <c r="L28" s="16">
        <v>34</v>
      </c>
      <c r="M28" s="8" t="s">
        <v>54</v>
      </c>
      <c r="N28" s="14">
        <v>1903</v>
      </c>
      <c r="O28" s="8" t="s">
        <v>55</v>
      </c>
    </row>
    <row r="29" spans="1:15" x14ac:dyDescent="0.3">
      <c r="I29" s="5">
        <v>42</v>
      </c>
      <c r="J29" s="18" t="s">
        <v>30</v>
      </c>
      <c r="K29" s="11" t="s">
        <v>41</v>
      </c>
      <c r="L29" s="16">
        <v>31</v>
      </c>
      <c r="M29" s="8" t="s">
        <v>54</v>
      </c>
      <c r="N29" s="14">
        <v>1495</v>
      </c>
      <c r="O29" s="8" t="s">
        <v>56</v>
      </c>
    </row>
    <row r="30" spans="1:15" x14ac:dyDescent="0.3">
      <c r="I30" s="5">
        <v>43</v>
      </c>
      <c r="J30" s="18" t="s">
        <v>31</v>
      </c>
      <c r="K30" s="11" t="s">
        <v>41</v>
      </c>
      <c r="L30" s="16">
        <v>36</v>
      </c>
      <c r="M30" s="8" t="s">
        <v>50</v>
      </c>
      <c r="N30" s="14">
        <v>1587</v>
      </c>
      <c r="O30" s="8" t="s">
        <v>56</v>
      </c>
    </row>
    <row r="31" spans="1:15" x14ac:dyDescent="0.3">
      <c r="I31" s="5">
        <v>44</v>
      </c>
      <c r="J31" s="18" t="s">
        <v>32</v>
      </c>
      <c r="K31" s="11" t="s">
        <v>41</v>
      </c>
      <c r="L31" s="16">
        <v>27</v>
      </c>
      <c r="M31" s="6" t="s">
        <v>53</v>
      </c>
      <c r="N31" s="14">
        <v>1317</v>
      </c>
      <c r="O31" s="8" t="s">
        <v>55</v>
      </c>
    </row>
    <row r="32" spans="1:15" x14ac:dyDescent="0.3">
      <c r="I32" s="5">
        <v>45</v>
      </c>
      <c r="J32" s="18" t="s">
        <v>33</v>
      </c>
      <c r="K32" s="11" t="s">
        <v>41</v>
      </c>
      <c r="L32" s="16">
        <v>30</v>
      </c>
      <c r="M32" s="8" t="s">
        <v>51</v>
      </c>
      <c r="N32" s="14">
        <v>1772</v>
      </c>
      <c r="O32" s="8" t="s">
        <v>55</v>
      </c>
    </row>
    <row r="33" spans="9:15" x14ac:dyDescent="0.3">
      <c r="I33" s="5">
        <v>47</v>
      </c>
      <c r="J33" s="18" t="s">
        <v>34</v>
      </c>
      <c r="K33" s="11" t="s">
        <v>41</v>
      </c>
      <c r="L33" s="16">
        <v>32</v>
      </c>
      <c r="M33" s="8" t="s">
        <v>51</v>
      </c>
      <c r="N33" s="14">
        <v>1758</v>
      </c>
      <c r="O33" s="8" t="s">
        <v>56</v>
      </c>
    </row>
    <row r="34" spans="9:15" x14ac:dyDescent="0.3">
      <c r="I34" s="5">
        <v>48</v>
      </c>
      <c r="J34" s="18" t="s">
        <v>35</v>
      </c>
      <c r="K34" s="11" t="s">
        <v>41</v>
      </c>
      <c r="L34" s="16">
        <v>35</v>
      </c>
      <c r="M34" s="8" t="s">
        <v>50</v>
      </c>
      <c r="N34" s="14">
        <v>1537</v>
      </c>
      <c r="O34" s="8" t="s">
        <v>55</v>
      </c>
    </row>
    <row r="35" spans="9:15" x14ac:dyDescent="0.3">
      <c r="I35" s="5">
        <v>49</v>
      </c>
      <c r="J35" s="18" t="s">
        <v>6</v>
      </c>
      <c r="K35" s="11" t="s">
        <v>41</v>
      </c>
      <c r="L35" s="16">
        <v>33</v>
      </c>
      <c r="M35" s="8" t="s">
        <v>54</v>
      </c>
      <c r="N35" s="14">
        <v>1289</v>
      </c>
      <c r="O35" s="8" t="s">
        <v>56</v>
      </c>
    </row>
    <row r="36" spans="9:15" x14ac:dyDescent="0.3">
      <c r="I36" s="5">
        <v>51</v>
      </c>
      <c r="J36" s="18" t="s">
        <v>37</v>
      </c>
      <c r="K36" s="11" t="s">
        <v>41</v>
      </c>
      <c r="L36" s="16">
        <v>33</v>
      </c>
      <c r="M36" s="8" t="s">
        <v>53</v>
      </c>
      <c r="N36" s="14">
        <v>1905</v>
      </c>
      <c r="O36" s="8" t="s">
        <v>55</v>
      </c>
    </row>
    <row r="37" spans="9:15" x14ac:dyDescent="0.3">
      <c r="I37" s="5">
        <v>53</v>
      </c>
      <c r="J37" s="18" t="s">
        <v>39</v>
      </c>
      <c r="K37" s="11" t="s">
        <v>41</v>
      </c>
      <c r="L37" s="16">
        <v>28</v>
      </c>
      <c r="M37" s="8" t="s">
        <v>52</v>
      </c>
      <c r="N37" s="14">
        <v>1369</v>
      </c>
      <c r="O37" s="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Q1</vt:lpstr>
      <vt:lpstr>Q2</vt:lpstr>
      <vt:lpstr>Q3</vt:lpstr>
      <vt:lpstr>Q4</vt:lpstr>
      <vt:lpstr>Q5</vt:lpstr>
      <vt:lpstr>Q6-Q7-Q8</vt:lpstr>
      <vt:lpstr>Ex5.1</vt:lpstr>
      <vt:lpstr>Pro5.1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T. Al-Sultan</dc:creator>
  <cp:lastModifiedBy>Ahmad Alsultan</cp:lastModifiedBy>
  <cp:lastPrinted>2018-02-07T08:34:17Z</cp:lastPrinted>
  <dcterms:created xsi:type="dcterms:W3CDTF">2018-02-06T08:28:15Z</dcterms:created>
  <dcterms:modified xsi:type="dcterms:W3CDTF">2024-10-14T11:43:08Z</dcterms:modified>
</cp:coreProperties>
</file>